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ealbanese/Desktop/schede da fare/"/>
    </mc:Choice>
  </mc:AlternateContent>
  <xr:revisionPtr revIDLastSave="0" documentId="13_ncr:1_{C2CA3540-1ED5-A14B-9DC7-5B023EDA024E}" xr6:coauthVersionLast="45" xr6:coauthVersionMax="45" xr10:uidLastSave="{00000000-0000-0000-0000-000000000000}"/>
  <bookViews>
    <workbookView xWindow="1400" yWindow="1740" windowWidth="27400" windowHeight="11380" xr2:uid="{445710AE-73A5-784D-B73F-6F11D0C6CF6C}"/>
  </bookViews>
  <sheets>
    <sheet name="Residenza" sheetId="1" r:id="rId1"/>
    <sheet name="Cittadinanza" sheetId="2" r:id="rId2"/>
    <sheet name="Motivi di soggiorno" sheetId="3" r:id="rId3"/>
    <sheet name="Imprese" sheetId="5" r:id="rId4"/>
    <sheet name="Scuola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C6" i="3"/>
  <c r="C5" i="3"/>
  <c r="C4" i="3"/>
  <c r="E12" i="3"/>
  <c r="E11" i="3"/>
  <c r="E10" i="3"/>
  <c r="E9" i="3"/>
  <c r="E8" i="3"/>
  <c r="E7" i="3"/>
  <c r="E6" i="3"/>
  <c r="E5" i="3"/>
  <c r="E4" i="3"/>
  <c r="G12" i="3"/>
  <c r="G11" i="3"/>
  <c r="G10" i="3"/>
  <c r="G9" i="3"/>
  <c r="G8" i="3"/>
  <c r="G7" i="3"/>
  <c r="G6" i="3"/>
  <c r="G5" i="3"/>
  <c r="G4" i="3"/>
  <c r="I12" i="3"/>
  <c r="I11" i="3"/>
  <c r="I10" i="3"/>
  <c r="I9" i="3"/>
  <c r="I8" i="3"/>
  <c r="I7" i="3"/>
  <c r="I6" i="3"/>
  <c r="I5" i="3"/>
  <c r="I4" i="3"/>
  <c r="K12" i="3"/>
  <c r="K11" i="3"/>
  <c r="K10" i="3"/>
  <c r="K9" i="3"/>
  <c r="K8" i="3"/>
  <c r="K7" i="3"/>
  <c r="K6" i="3"/>
  <c r="K5" i="3"/>
  <c r="K4" i="3"/>
  <c r="M12" i="3"/>
  <c r="M11" i="3"/>
  <c r="M10" i="3"/>
  <c r="M9" i="3"/>
  <c r="M8" i="3"/>
  <c r="M7" i="3"/>
  <c r="M6" i="3"/>
  <c r="M5" i="3"/>
  <c r="M4" i="3"/>
  <c r="O12" i="3"/>
  <c r="O11" i="3"/>
  <c r="O10" i="3"/>
  <c r="O9" i="3"/>
  <c r="O8" i="3"/>
  <c r="O7" i="3"/>
  <c r="O6" i="3"/>
  <c r="O5" i="3"/>
  <c r="O4" i="3"/>
  <c r="Q12" i="3"/>
  <c r="Q11" i="3"/>
  <c r="Q10" i="3"/>
  <c r="Q9" i="3"/>
  <c r="Q8" i="3"/>
  <c r="Q7" i="3"/>
  <c r="Q6" i="3"/>
  <c r="Q5" i="3"/>
  <c r="Q4" i="3"/>
  <c r="S12" i="3"/>
  <c r="S11" i="3"/>
  <c r="S10" i="3"/>
  <c r="S9" i="3"/>
  <c r="S8" i="3"/>
  <c r="S7" i="3"/>
  <c r="S6" i="3"/>
  <c r="S5" i="3"/>
  <c r="S4" i="3"/>
  <c r="U5" i="3"/>
  <c r="U6" i="3"/>
  <c r="U7" i="3"/>
  <c r="U8" i="3"/>
  <c r="U9" i="3"/>
  <c r="U10" i="3"/>
  <c r="U11" i="3"/>
  <c r="U12" i="3"/>
  <c r="U4" i="3"/>
  <c r="AL16" i="2"/>
  <c r="AM16" i="2" s="1"/>
  <c r="AH16" i="2"/>
  <c r="AI14" i="2" s="1"/>
  <c r="AD16" i="2"/>
  <c r="AE16" i="2" s="1"/>
  <c r="Z16" i="2"/>
  <c r="AA15" i="2" s="1"/>
  <c r="AE6" i="2"/>
  <c r="V16" i="2"/>
  <c r="W16" i="2" s="1"/>
  <c r="R16" i="2"/>
  <c r="S16" i="2" s="1"/>
  <c r="N16" i="2"/>
  <c r="O16" i="2" s="1"/>
  <c r="J16" i="2"/>
  <c r="K6" i="2" s="1"/>
  <c r="F16" i="2"/>
  <c r="G16" i="2" s="1"/>
  <c r="B16" i="2"/>
  <c r="C9" i="2" s="1"/>
  <c r="AE8" i="2" l="1"/>
  <c r="G4" i="2"/>
  <c r="O9" i="2"/>
  <c r="O15" i="2"/>
  <c r="O7" i="2"/>
  <c r="AE10" i="2"/>
  <c r="AE4" i="2"/>
  <c r="O4" i="2"/>
  <c r="O11" i="2"/>
  <c r="O5" i="2"/>
  <c r="O13" i="2"/>
  <c r="C4" i="2"/>
  <c r="AM15" i="2"/>
  <c r="AI9" i="2"/>
  <c r="AI13" i="2"/>
  <c r="AI5" i="2"/>
  <c r="AI7" i="2"/>
  <c r="AI11" i="2"/>
  <c r="AE14" i="2"/>
  <c r="AE12" i="2"/>
  <c r="W7" i="2"/>
  <c r="W6" i="2"/>
  <c r="W9" i="2"/>
  <c r="W14" i="2"/>
  <c r="W5" i="2"/>
  <c r="W4" i="2"/>
  <c r="W10" i="2"/>
  <c r="S14" i="2"/>
  <c r="S10" i="2"/>
  <c r="S6" i="2"/>
  <c r="O6" i="2"/>
  <c r="O8" i="2"/>
  <c r="K11" i="2"/>
  <c r="K5" i="2"/>
  <c r="K13" i="2"/>
  <c r="K15" i="2"/>
  <c r="K7" i="2"/>
  <c r="K9" i="2"/>
  <c r="G12" i="2"/>
  <c r="G5" i="2"/>
  <c r="C12" i="2"/>
  <c r="AM7" i="2"/>
  <c r="AM11" i="2"/>
  <c r="AM13" i="2"/>
  <c r="G6" i="2"/>
  <c r="G7" i="2"/>
  <c r="C8" i="2"/>
  <c r="W8" i="2"/>
  <c r="C10" i="2"/>
  <c r="S12" i="2"/>
  <c r="C14" i="2"/>
  <c r="AA4" i="2"/>
  <c r="AA6" i="2"/>
  <c r="AA8" i="2"/>
  <c r="AA10" i="2"/>
  <c r="AA12" i="2"/>
  <c r="AA14" i="2"/>
  <c r="C6" i="2"/>
  <c r="S8" i="2"/>
  <c r="AM5" i="2"/>
  <c r="AM9" i="2"/>
  <c r="S4" i="2"/>
  <c r="G8" i="2"/>
  <c r="G10" i="2"/>
  <c r="W12" i="2"/>
  <c r="G14" i="2"/>
  <c r="AI15" i="2"/>
  <c r="AA16" i="2"/>
  <c r="AI16" i="2"/>
  <c r="AI4" i="2"/>
  <c r="AA5" i="2"/>
  <c r="AI6" i="2"/>
  <c r="AA7" i="2"/>
  <c r="AI8" i="2"/>
  <c r="AA9" i="2"/>
  <c r="AI10" i="2"/>
  <c r="AA11" i="2"/>
  <c r="AI12" i="2"/>
  <c r="AA13" i="2"/>
  <c r="AM4" i="2"/>
  <c r="AE5" i="2"/>
  <c r="AM6" i="2"/>
  <c r="AE7" i="2"/>
  <c r="AM8" i="2"/>
  <c r="AE9" i="2"/>
  <c r="AM10" i="2"/>
  <c r="AE11" i="2"/>
  <c r="AM12" i="2"/>
  <c r="AE13" i="2"/>
  <c r="AM14" i="2"/>
  <c r="AE15" i="2"/>
  <c r="K16" i="2"/>
  <c r="K4" i="2"/>
  <c r="S5" i="2"/>
  <c r="C7" i="2"/>
  <c r="S7" i="2"/>
  <c r="K8" i="2"/>
  <c r="S9" i="2"/>
  <c r="K10" i="2"/>
  <c r="C11" i="2"/>
  <c r="S11" i="2"/>
  <c r="K12" i="2"/>
  <c r="C13" i="2"/>
  <c r="S13" i="2"/>
  <c r="K14" i="2"/>
  <c r="C15" i="2"/>
  <c r="S15" i="2"/>
  <c r="C16" i="2"/>
  <c r="C5" i="2"/>
  <c r="G9" i="2"/>
  <c r="O10" i="2"/>
  <c r="G11" i="2"/>
  <c r="W11" i="2"/>
  <c r="O12" i="2"/>
  <c r="G13" i="2"/>
  <c r="W13" i="2"/>
  <c r="O14" i="2"/>
  <c r="G15" i="2"/>
  <c r="W15" i="2"/>
</calcChain>
</file>

<file path=xl/sharedStrings.xml><?xml version="1.0" encoding="utf-8"?>
<sst xmlns="http://schemas.openxmlformats.org/spreadsheetml/2006/main" count="274" uniqueCount="87">
  <si>
    <t>REGIONI</t>
  </si>
  <si>
    <t>Stranieri residenti</t>
  </si>
  <si>
    <t>maschi</t>
  </si>
  <si>
    <t>femmine</t>
  </si>
  <si>
    <t>% sul totale stranieri residenti</t>
  </si>
  <si>
    <t>Variazione % sul 2018</t>
  </si>
  <si>
    <t>Incidenza % sulla popolazione residente totale</t>
  </si>
  <si>
    <t>Donne straniere per 100 stranieri</t>
  </si>
  <si>
    <t>% di nati stranieri sul totale dei nati</t>
  </si>
  <si>
    <t>Acquisizioni della cittadinanza italiana per mille stranieri residenti</t>
  </si>
  <si>
    <t xml:space="preserve">Tasso di natalità </t>
  </si>
  <si>
    <t>V.a.</t>
  </si>
  <si>
    <t>V.%</t>
  </si>
  <si>
    <t>EMILIA ROMAGNA</t>
  </si>
  <si>
    <t>BOLOGNA</t>
  </si>
  <si>
    <t>FERRARA</t>
  </si>
  <si>
    <t>FORLI CESENA</t>
  </si>
  <si>
    <t>MODENA</t>
  </si>
  <si>
    <t>PARMA</t>
  </si>
  <si>
    <t>PIACENZA</t>
  </si>
  <si>
    <t>RAVENNA</t>
  </si>
  <si>
    <t>RIMINI</t>
  </si>
  <si>
    <t>REGGIO EMILIA</t>
  </si>
  <si>
    <t>Totale</t>
  </si>
  <si>
    <t>Emilia-Romagna</t>
  </si>
  <si>
    <t>Var. ass. 2019/2018</t>
  </si>
  <si>
    <t>Var. % 2019/2018</t>
  </si>
  <si>
    <t>V. %</t>
  </si>
  <si>
    <t>Ordine di scuola</t>
  </si>
  <si>
    <t>Anno scol. 2017/2018</t>
  </si>
  <si>
    <t>Anno scol. 2018/2019</t>
  </si>
  <si>
    <t>Diff. Alunni con cittadinanza non italiana A.S. 2017/2018-2018/2019</t>
  </si>
  <si>
    <t>alunni con cittadinanza NON italiana</t>
  </si>
  <si>
    <t>alunni con cittadinanza italiana</t>
  </si>
  <si>
    <t>Alunni con cittadinanza non italiana su alunni totali</t>
  </si>
  <si>
    <t>Variazione incidenza alunni con cittadinanza non italiana su totale alunni A.S. 2017/2018-2018/2019</t>
  </si>
  <si>
    <t xml:space="preserve">V. a. </t>
  </si>
  <si>
    <t>%</t>
  </si>
  <si>
    <t>Infanzia</t>
  </si>
  <si>
    <t>Primaria</t>
  </si>
  <si>
    <t>Secondaria I grado</t>
  </si>
  <si>
    <t>Secondaria II grado</t>
  </si>
  <si>
    <t>Alunni con cittadinanza non italiana AA. SS. 2017/ 2018 - 2018/2019</t>
  </si>
  <si>
    <t>Alunni con cittadinanza non italiana sul totale degli alunni nella scuola italiana  
AA. SS. 2017/ 2018 - 2018/2019</t>
  </si>
  <si>
    <t>Fonte: MIUR</t>
  </si>
  <si>
    <t>Data di consultazione: Agosto 2020</t>
  </si>
  <si>
    <t>Elaborazioni: Caritas e Migrantes. XXIX Rapporto Immigrazione 2020</t>
  </si>
  <si>
    <t>Emilia romagna</t>
  </si>
  <si>
    <t>Regione</t>
  </si>
  <si>
    <t>Fonte: UnionCamere e InfoCamere</t>
  </si>
  <si>
    <t>Titolari di imprese nati in un Paese extra-UE. Anni 2018 e 2019. Valori assoluti e percentuali.</t>
  </si>
  <si>
    <t>Lavoro</t>
  </si>
  <si>
    <t>Famiglia</t>
  </si>
  <si>
    <t>Asilo (Suss.-Umanitaria)</t>
  </si>
  <si>
    <t>Studio E Formazione</t>
  </si>
  <si>
    <t>Motivi Religiosi</t>
  </si>
  <si>
    <t>Casi Speciali - Dl Salvini</t>
  </si>
  <si>
    <t>Affidamento-Assistenza Minori-Integrazione</t>
  </si>
  <si>
    <t>Altre Motivazioni</t>
  </si>
  <si>
    <t>Motivi di soggiorno per provincia. Anno 2019</t>
  </si>
  <si>
    <t>MOTIVI</t>
  </si>
  <si>
    <t>Fonte: Ministero dell'Interno</t>
  </si>
  <si>
    <t>Marocco</t>
  </si>
  <si>
    <t>Albania</t>
  </si>
  <si>
    <t>Ucraina</t>
  </si>
  <si>
    <t>Cina</t>
  </si>
  <si>
    <t>Moldavia</t>
  </si>
  <si>
    <t>Pakistan</t>
  </si>
  <si>
    <t>Tunisia</t>
  </si>
  <si>
    <t>India</t>
  </si>
  <si>
    <t>Filippine</t>
  </si>
  <si>
    <t>Nigeria</t>
  </si>
  <si>
    <t>Senegal</t>
  </si>
  <si>
    <t>Altre Nazionalita'</t>
  </si>
  <si>
    <t>Bangladesh</t>
  </si>
  <si>
    <t>Sri Lanka (Ceylon)</t>
  </si>
  <si>
    <t>Camerun</t>
  </si>
  <si>
    <t>Macedonia</t>
  </si>
  <si>
    <t>Burkina Faso</t>
  </si>
  <si>
    <t>Ghana</t>
  </si>
  <si>
    <t>Ecuador</t>
  </si>
  <si>
    <t>Egitto</t>
  </si>
  <si>
    <t>Bosnia Ed Erzegovina</t>
  </si>
  <si>
    <t>Russia</t>
  </si>
  <si>
    <t>Principali paesi di provenienza e distribuzione per province. Anno 2019</t>
  </si>
  <si>
    <t>Fonte: ISTAT</t>
  </si>
  <si>
    <t>Stranieri residenti per provincia e genere. Anno 2019. Valori assoluti e percentuali.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</si>
</sst>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9" x14ac:knownFonts="1"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8"/>
      <color rgb="FF000000"/>
      <name val="Verdana"/>
      <family val="2"/>
    </font>
    <font>
      <b/>
      <sz val="12"/>
      <color rgb="FF000000"/>
      <name val="Calibri"/>
      <family val="2"/>
      <scheme val="minor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2"/>
      <color theme="1"/>
      <name val="Verdana"/>
      <family val="2"/>
    </font>
    <font>
      <sz val="12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E2FA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/>
        <bgColor rgb="FF000000"/>
      </patternFill>
    </fill>
  </fills>
  <borders count="26">
    <border>
      <left/>
      <right/>
      <top/>
      <bottom/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/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75717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6" fillId="0" borderId="0"/>
  </cellStyleXfs>
  <cellXfs count="87">
    <xf numFmtId="0" fontId="0" fillId="0" borderId="0" xfId="0"/>
    <xf numFmtId="0" fontId="5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3" fontId="1" fillId="3" borderId="10" xfId="0" applyNumberFormat="1" applyFont="1" applyFill="1" applyBorder="1" applyAlignment="1">
      <alignment horizontal="right" vertical="center"/>
    </xf>
    <xf numFmtId="164" fontId="9" fillId="3" borderId="10" xfId="0" applyNumberFormat="1" applyFont="1" applyFill="1" applyBorder="1" applyAlignment="1">
      <alignment horizontal="right" vertical="center"/>
    </xf>
    <xf numFmtId="3" fontId="3" fillId="3" borderId="10" xfId="0" applyNumberFormat="1" applyFont="1" applyFill="1" applyBorder="1" applyAlignment="1">
      <alignment horizontal="right" vertical="center"/>
    </xf>
    <xf numFmtId="164" fontId="0" fillId="3" borderId="10" xfId="0" applyNumberFormat="1" applyFill="1" applyBorder="1"/>
    <xf numFmtId="0" fontId="1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4" borderId="0" xfId="0" applyFill="1"/>
    <xf numFmtId="3" fontId="1" fillId="4" borderId="10" xfId="0" applyNumberFormat="1" applyFont="1" applyFill="1" applyBorder="1" applyAlignment="1">
      <alignment horizontal="right" vertical="center"/>
    </xf>
    <xf numFmtId="164" fontId="9" fillId="4" borderId="10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0" fillId="0" borderId="12" xfId="0" applyBorder="1"/>
    <xf numFmtId="1" fontId="0" fillId="4" borderId="13" xfId="0" applyNumberFormat="1" applyFill="1" applyBorder="1"/>
    <xf numFmtId="1" fontId="5" fillId="4" borderId="14" xfId="0" applyNumberFormat="1" applyFont="1" applyFill="1" applyBorder="1"/>
    <xf numFmtId="0" fontId="0" fillId="0" borderId="15" xfId="0" applyBorder="1"/>
    <xf numFmtId="1" fontId="0" fillId="4" borderId="0" xfId="0" applyNumberFormat="1" applyFill="1"/>
    <xf numFmtId="1" fontId="5" fillId="4" borderId="16" xfId="0" applyNumberFormat="1" applyFont="1" applyFill="1" applyBorder="1"/>
    <xf numFmtId="0" fontId="0" fillId="4" borderId="17" xfId="0" applyFill="1" applyBorder="1"/>
    <xf numFmtId="1" fontId="0" fillId="4" borderId="18" xfId="0" applyNumberFormat="1" applyFill="1" applyBorder="1"/>
    <xf numFmtId="1" fontId="5" fillId="4" borderId="19" xfId="0" applyNumberFormat="1" applyFont="1" applyFill="1" applyBorder="1"/>
    <xf numFmtId="0" fontId="5" fillId="4" borderId="20" xfId="0" applyFont="1" applyFill="1" applyBorder="1" applyAlignment="1">
      <alignment horizontal="center" vertical="center" wrapText="1"/>
    </xf>
    <xf numFmtId="0" fontId="8" fillId="4" borderId="0" xfId="0" applyFont="1" applyFill="1"/>
    <xf numFmtId="0" fontId="0" fillId="4" borderId="12" xfId="0" applyFill="1" applyBorder="1"/>
    <xf numFmtId="0" fontId="0" fillId="4" borderId="15" xfId="0" applyFill="1" applyBorder="1"/>
    <xf numFmtId="0" fontId="10" fillId="6" borderId="6" xfId="0" applyFont="1" applyFill="1" applyBorder="1"/>
    <xf numFmtId="0" fontId="10" fillId="6" borderId="9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 wrapText="1"/>
    </xf>
    <xf numFmtId="0" fontId="10" fillId="6" borderId="1" xfId="0" applyFont="1" applyFill="1" applyBorder="1"/>
    <xf numFmtId="0" fontId="10" fillId="6" borderId="2" xfId="0" applyFont="1" applyFill="1" applyBorder="1"/>
    <xf numFmtId="0" fontId="10" fillId="6" borderId="1" xfId="0" applyFont="1" applyFill="1" applyBorder="1" applyAlignment="1">
      <alignment horizontal="center" wrapText="1"/>
    </xf>
    <xf numFmtId="4" fontId="8" fillId="7" borderId="2" xfId="0" applyNumberFormat="1" applyFont="1" applyFill="1" applyBorder="1"/>
    <xf numFmtId="164" fontId="8" fillId="7" borderId="2" xfId="0" applyNumberFormat="1" applyFont="1" applyFill="1" applyBorder="1"/>
    <xf numFmtId="0" fontId="8" fillId="7" borderId="2" xfId="0" applyFont="1" applyFill="1" applyBorder="1"/>
    <xf numFmtId="1" fontId="12" fillId="2" borderId="3" xfId="0" applyNumberFormat="1" applyFont="1" applyFill="1" applyBorder="1" applyAlignment="1">
      <alignment wrapText="1"/>
    </xf>
    <xf numFmtId="164" fontId="14" fillId="3" borderId="3" xfId="0" applyNumberFormat="1" applyFont="1" applyFill="1" applyBorder="1" applyAlignment="1">
      <alignment wrapText="1"/>
    </xf>
    <xf numFmtId="0" fontId="13" fillId="2" borderId="3" xfId="0" applyFont="1" applyFill="1" applyBorder="1"/>
    <xf numFmtId="0" fontId="13" fillId="2" borderId="3" xfId="0" applyFont="1" applyFill="1" applyBorder="1" applyAlignment="1">
      <alignment wrapText="1"/>
    </xf>
    <xf numFmtId="1" fontId="13" fillId="2" borderId="24" xfId="0" applyNumberFormat="1" applyFont="1" applyFill="1" applyBorder="1" applyAlignment="1">
      <alignment horizontal="center" vertical="center" wrapText="1"/>
    </xf>
    <xf numFmtId="1" fontId="13" fillId="2" borderId="21" xfId="0" applyNumberFormat="1" applyFont="1" applyFill="1" applyBorder="1" applyAlignment="1">
      <alignment horizontal="center" vertical="center" wrapText="1"/>
    </xf>
    <xf numFmtId="1" fontId="13" fillId="2" borderId="22" xfId="0" applyNumberFormat="1" applyFont="1" applyFill="1" applyBorder="1" applyAlignment="1">
      <alignment horizontal="center" vertical="center" wrapText="1"/>
    </xf>
    <xf numFmtId="1" fontId="13" fillId="2" borderId="25" xfId="0" applyNumberFormat="1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wrapText="1"/>
    </xf>
    <xf numFmtId="3" fontId="14" fillId="4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1" fillId="4" borderId="3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1" fontId="4" fillId="4" borderId="0" xfId="0" applyNumberFormat="1" applyFont="1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 wrapText="1"/>
    </xf>
    <xf numFmtId="1" fontId="5" fillId="4" borderId="0" xfId="0" applyNumberFormat="1" applyFont="1" applyFill="1" applyAlignment="1">
      <alignment horizontal="center" vertical="center" wrapText="1"/>
    </xf>
    <xf numFmtId="1" fontId="18" fillId="4" borderId="0" xfId="0" applyNumberFormat="1" applyFont="1" applyFill="1"/>
    <xf numFmtId="1" fontId="5" fillId="4" borderId="0" xfId="0" applyNumberFormat="1" applyFont="1" applyFill="1"/>
    <xf numFmtId="1" fontId="0" fillId="4" borderId="0" xfId="0" applyNumberFormat="1" applyFill="1" applyBorder="1"/>
    <xf numFmtId="0" fontId="0" fillId="4" borderId="0" xfId="0" applyFill="1" applyBorder="1"/>
    <xf numFmtId="0" fontId="16" fillId="4" borderId="0" xfId="0" applyFont="1" applyFill="1" applyAlignment="1">
      <alignment horizontal="center" vertical="center"/>
    </xf>
    <xf numFmtId="1" fontId="11" fillId="4" borderId="0" xfId="0" applyNumberFormat="1" applyFont="1" applyFill="1" applyBorder="1" applyAlignment="1">
      <alignment horizontal="center" wrapText="1"/>
    </xf>
    <xf numFmtId="1" fontId="12" fillId="4" borderId="0" xfId="0" applyNumberFormat="1" applyFont="1" applyFill="1" applyBorder="1" applyAlignment="1">
      <alignment wrapText="1"/>
    </xf>
    <xf numFmtId="1" fontId="14" fillId="5" borderId="10" xfId="0" applyNumberFormat="1" applyFont="1" applyFill="1" applyBorder="1" applyAlignment="1">
      <alignment wrapText="1"/>
    </xf>
    <xf numFmtId="164" fontId="14" fillId="5" borderId="10" xfId="0" applyNumberFormat="1" applyFont="1" applyFill="1" applyBorder="1" applyAlignment="1">
      <alignment wrapText="1"/>
    </xf>
    <xf numFmtId="164" fontId="14" fillId="5" borderId="0" xfId="0" applyNumberFormat="1" applyFont="1" applyFill="1" applyBorder="1" applyAlignment="1">
      <alignment wrapText="1"/>
    </xf>
    <xf numFmtId="1" fontId="11" fillId="2" borderId="10" xfId="0" applyNumberFormat="1" applyFont="1" applyFill="1" applyBorder="1" applyAlignment="1">
      <alignment horizontal="center" wrapText="1"/>
    </xf>
    <xf numFmtId="1" fontId="12" fillId="2" borderId="10" xfId="0" applyNumberFormat="1" applyFont="1" applyFill="1" applyBorder="1" applyAlignment="1">
      <alignment wrapText="1"/>
    </xf>
    <xf numFmtId="1" fontId="13" fillId="2" borderId="10" xfId="0" applyNumberFormat="1" applyFont="1" applyFill="1" applyBorder="1" applyAlignment="1">
      <alignment wrapText="1"/>
    </xf>
    <xf numFmtId="1" fontId="14" fillId="7" borderId="10" xfId="0" applyNumberFormat="1" applyFont="1" applyFill="1" applyBorder="1" applyAlignment="1">
      <alignment wrapText="1"/>
    </xf>
    <xf numFmtId="164" fontId="14" fillId="7" borderId="10" xfId="0" applyNumberFormat="1" applyFont="1" applyFill="1" applyBorder="1" applyAlignment="1">
      <alignment wrapText="1"/>
    </xf>
    <xf numFmtId="1" fontId="14" fillId="5" borderId="10" xfId="0" applyNumberFormat="1" applyFont="1" applyFill="1" applyBorder="1" applyAlignment="1">
      <alignment horizontal="left" wrapText="1"/>
    </xf>
    <xf numFmtId="1" fontId="14" fillId="6" borderId="10" xfId="0" applyNumberFormat="1" applyFont="1" applyFill="1" applyBorder="1" applyAlignment="1">
      <alignment horizontal="left" wrapText="1"/>
    </xf>
    <xf numFmtId="0" fontId="0" fillId="4" borderId="0" xfId="0" applyFill="1" applyAlignment="1">
      <alignment horizontal="center" vertical="center" wrapText="1"/>
    </xf>
    <xf numFmtId="0" fontId="0" fillId="3" borderId="10" xfId="0" applyFill="1" applyBorder="1"/>
    <xf numFmtId="165" fontId="0" fillId="3" borderId="10" xfId="0" applyNumberFormat="1" applyFill="1" applyBorder="1"/>
    <xf numFmtId="3" fontId="0" fillId="3" borderId="10" xfId="0" applyNumberFormat="1" applyFill="1" applyBorder="1"/>
    <xf numFmtId="0" fontId="15" fillId="4" borderId="4" xfId="0" applyFont="1" applyFill="1" applyBorder="1" applyAlignment="1">
      <alignment horizontal="center" vertical="center"/>
    </xf>
  </cellXfs>
  <cellStyles count="4">
    <cellStyle name="Normale" xfId="0" builtinId="0"/>
    <cellStyle name="Normale 2" xfId="1" xr:uid="{37DBD355-49EC-2F42-B262-C18E6A06890D}"/>
    <cellStyle name="Normale 4" xfId="3" xr:uid="{D2D2CC12-4165-C84C-A2EC-80E981F2F32B}"/>
    <cellStyle name="Normale 5" xfId="2" xr:uid="{CFD6CD16-7012-1343-8F46-833FC532B5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C0E0-4A14-BE42-9BDC-478ECCA66BAA}">
  <dimension ref="A1:L11"/>
  <sheetViews>
    <sheetView tabSelected="1" workbookViewId="0">
      <selection activeCell="G7" sqref="G7"/>
    </sheetView>
  </sheetViews>
  <sheetFormatPr baseColWidth="10" defaultColWidth="11" defaultRowHeight="16" x14ac:dyDescent="0.2"/>
  <cols>
    <col min="1" max="1" width="15" style="16" customWidth="1"/>
    <col min="2" max="2" width="9.6640625" style="16" customWidth="1"/>
    <col min="3" max="4" width="9.1640625" style="16" bestFit="1" customWidth="1"/>
    <col min="5" max="5" width="13.5" style="16" customWidth="1"/>
    <col min="6" max="6" width="14.1640625" style="16" customWidth="1"/>
    <col min="7" max="7" width="25.33203125" style="16" customWidth="1"/>
    <col min="8" max="8" width="12.5" style="16" customWidth="1"/>
    <col min="9" max="9" width="10.83203125" style="16" customWidth="1"/>
    <col min="10" max="10" width="14.1640625" style="16" customWidth="1"/>
    <col min="11" max="11" width="8" style="16" customWidth="1"/>
    <col min="12" max="16384" width="11" style="16"/>
  </cols>
  <sheetData>
    <row r="1" spans="1:12" ht="36" customHeight="1" x14ac:dyDescent="0.2">
      <c r="A1" s="86" t="s">
        <v>86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102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82"/>
    </row>
    <row r="3" spans="1:12" x14ac:dyDescent="0.2">
      <c r="A3" s="83" t="s">
        <v>24</v>
      </c>
      <c r="B3" s="85">
        <v>559586</v>
      </c>
      <c r="C3" s="85">
        <v>263756</v>
      </c>
      <c r="D3" s="85">
        <v>295830</v>
      </c>
      <c r="E3" s="84">
        <v>10.545198121264521</v>
      </c>
      <c r="F3" s="84">
        <v>1.9850772926257623</v>
      </c>
      <c r="G3" s="84">
        <v>12.526779010538785</v>
      </c>
      <c r="H3" s="84">
        <v>52.865868695785814</v>
      </c>
      <c r="I3" s="84">
        <v>25.014550863351225</v>
      </c>
      <c r="J3" s="84">
        <v>21.895628528833921</v>
      </c>
      <c r="K3" s="84">
        <v>13.96037102537265</v>
      </c>
    </row>
    <row r="8" spans="1:12" ht="17" thickBot="1" x14ac:dyDescent="0.25"/>
    <row r="9" spans="1:12" x14ac:dyDescent="0.2">
      <c r="A9" s="21" t="s">
        <v>85</v>
      </c>
      <c r="B9" s="22"/>
      <c r="C9" s="22"/>
      <c r="D9" s="22"/>
      <c r="E9" s="23"/>
    </row>
    <row r="10" spans="1:12" x14ac:dyDescent="0.2">
      <c r="A10" s="24" t="s">
        <v>45</v>
      </c>
      <c r="B10" s="25"/>
      <c r="C10" s="25"/>
      <c r="D10" s="25"/>
      <c r="E10" s="26"/>
    </row>
    <row r="11" spans="1:12" ht="17" thickBot="1" x14ac:dyDescent="0.25">
      <c r="A11" s="27" t="s">
        <v>46</v>
      </c>
      <c r="B11" s="28"/>
      <c r="C11" s="28"/>
      <c r="D11" s="28"/>
      <c r="E11" s="29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6C172-F7AB-7D41-972D-B9E73AF1B432}">
  <dimension ref="A1:AM26"/>
  <sheetViews>
    <sheetView zoomScale="75" zoomScaleNormal="75" workbookViewId="0">
      <selection sqref="A1:AM1"/>
    </sheetView>
  </sheetViews>
  <sheetFormatPr baseColWidth="10" defaultColWidth="11" defaultRowHeight="16" x14ac:dyDescent="0.2"/>
  <cols>
    <col min="1" max="1" width="17" style="16" customWidth="1"/>
    <col min="2" max="2" width="9.1640625" style="16" bestFit="1" customWidth="1"/>
    <col min="3" max="3" width="9.33203125" style="16" bestFit="1" customWidth="1"/>
    <col min="4" max="4" width="6.5" style="68" customWidth="1"/>
    <col min="5" max="5" width="12.6640625" style="16" bestFit="1" customWidth="1"/>
    <col min="6" max="6" width="7.83203125" style="16" bestFit="1" customWidth="1"/>
    <col min="7" max="7" width="9.33203125" style="16" bestFit="1" customWidth="1"/>
    <col min="8" max="8" width="6.5" style="68" customWidth="1"/>
    <col min="9" max="9" width="12.6640625" style="16" bestFit="1" customWidth="1"/>
    <col min="10" max="10" width="7.83203125" style="16" bestFit="1" customWidth="1"/>
    <col min="11" max="11" width="9.33203125" style="16" bestFit="1" customWidth="1"/>
    <col min="12" max="12" width="6.5" style="68" customWidth="1"/>
    <col min="13" max="13" width="12.6640625" style="16" bestFit="1" customWidth="1"/>
    <col min="14" max="14" width="7.83203125" style="16" bestFit="1" customWidth="1"/>
    <col min="15" max="15" width="9.33203125" style="16" bestFit="1" customWidth="1"/>
    <col min="16" max="16" width="6.5" style="68" customWidth="1"/>
    <col min="17" max="17" width="12.6640625" style="16" bestFit="1" customWidth="1"/>
    <col min="18" max="18" width="7.83203125" style="16" bestFit="1" customWidth="1"/>
    <col min="19" max="19" width="9.33203125" style="16" bestFit="1" customWidth="1"/>
    <col min="20" max="20" width="6.5" style="68" customWidth="1"/>
    <col min="21" max="21" width="12.6640625" style="16" bestFit="1" customWidth="1"/>
    <col min="22" max="22" width="7.83203125" style="16" bestFit="1" customWidth="1"/>
    <col min="23" max="23" width="9.33203125" style="16" bestFit="1" customWidth="1"/>
    <col min="24" max="24" width="6.5" style="68" customWidth="1"/>
    <col min="25" max="25" width="12.6640625" style="16" bestFit="1" customWidth="1"/>
    <col min="26" max="26" width="7.83203125" style="16" bestFit="1" customWidth="1"/>
    <col min="27" max="27" width="9.33203125" style="16" bestFit="1" customWidth="1"/>
    <col min="28" max="28" width="6.5" style="68" customWidth="1"/>
    <col min="29" max="29" width="12.6640625" style="16" bestFit="1" customWidth="1"/>
    <col min="30" max="30" width="7.83203125" style="16" bestFit="1" customWidth="1"/>
    <col min="31" max="31" width="9.33203125" style="16" bestFit="1" customWidth="1"/>
    <col min="32" max="32" width="6.5" style="68" customWidth="1"/>
    <col min="33" max="33" width="12.6640625" style="16" bestFit="1" customWidth="1"/>
    <col min="34" max="34" width="7.83203125" style="16" bestFit="1" customWidth="1"/>
    <col min="35" max="35" width="9.33203125" style="16" bestFit="1" customWidth="1"/>
    <col min="36" max="36" width="6.5" style="68" customWidth="1"/>
    <col min="37" max="37" width="12.6640625" style="16" bestFit="1" customWidth="1"/>
    <col min="38" max="38" width="7.83203125" style="16" bestFit="1" customWidth="1"/>
    <col min="39" max="39" width="9.33203125" style="16" bestFit="1" customWidth="1"/>
    <col min="40" max="16384" width="11" style="16"/>
  </cols>
  <sheetData>
    <row r="1" spans="1:39" ht="31" customHeight="1" x14ac:dyDescent="0.2">
      <c r="A1" s="69" t="s">
        <v>84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39" x14ac:dyDescent="0.2">
      <c r="A2" s="75" t="s">
        <v>13</v>
      </c>
      <c r="B2" s="75"/>
      <c r="C2" s="75"/>
      <c r="D2" s="70"/>
      <c r="E2" s="75" t="s">
        <v>14</v>
      </c>
      <c r="F2" s="75"/>
      <c r="G2" s="75"/>
      <c r="H2" s="70"/>
      <c r="I2" s="75" t="s">
        <v>15</v>
      </c>
      <c r="J2" s="75"/>
      <c r="K2" s="75"/>
      <c r="L2" s="70"/>
      <c r="M2" s="75" t="s">
        <v>16</v>
      </c>
      <c r="N2" s="75"/>
      <c r="O2" s="75"/>
      <c r="P2" s="70"/>
      <c r="Q2" s="75" t="s">
        <v>17</v>
      </c>
      <c r="R2" s="75"/>
      <c r="S2" s="75"/>
      <c r="T2" s="70"/>
      <c r="U2" s="75" t="s">
        <v>18</v>
      </c>
      <c r="V2" s="75"/>
      <c r="W2" s="75"/>
      <c r="X2" s="70"/>
      <c r="Y2" s="75" t="s">
        <v>19</v>
      </c>
      <c r="Z2" s="75"/>
      <c r="AA2" s="75"/>
      <c r="AB2" s="70"/>
      <c r="AC2" s="75" t="s">
        <v>20</v>
      </c>
      <c r="AD2" s="75"/>
      <c r="AE2" s="75"/>
      <c r="AF2" s="70"/>
      <c r="AG2" s="75" t="s">
        <v>22</v>
      </c>
      <c r="AH2" s="75"/>
      <c r="AI2" s="75"/>
      <c r="AJ2" s="70"/>
      <c r="AK2" s="75" t="s">
        <v>21</v>
      </c>
      <c r="AL2" s="75"/>
      <c r="AM2" s="75"/>
    </row>
    <row r="3" spans="1:39" ht="17" x14ac:dyDescent="0.2">
      <c r="A3" s="76"/>
      <c r="B3" s="76" t="s">
        <v>11</v>
      </c>
      <c r="C3" s="76" t="s">
        <v>12</v>
      </c>
      <c r="D3" s="71"/>
      <c r="E3" s="76"/>
      <c r="F3" s="76" t="s">
        <v>11</v>
      </c>
      <c r="G3" s="76" t="s">
        <v>12</v>
      </c>
      <c r="H3" s="71"/>
      <c r="I3" s="76"/>
      <c r="J3" s="76" t="s">
        <v>11</v>
      </c>
      <c r="K3" s="76" t="s">
        <v>12</v>
      </c>
      <c r="L3" s="71"/>
      <c r="M3" s="76"/>
      <c r="N3" s="76" t="s">
        <v>11</v>
      </c>
      <c r="O3" s="76" t="s">
        <v>12</v>
      </c>
      <c r="P3" s="71"/>
      <c r="Q3" s="77"/>
      <c r="R3" s="77" t="s">
        <v>11</v>
      </c>
      <c r="S3" s="76" t="s">
        <v>12</v>
      </c>
      <c r="T3" s="71"/>
      <c r="U3" s="77"/>
      <c r="V3" s="77" t="s">
        <v>11</v>
      </c>
      <c r="W3" s="76" t="s">
        <v>12</v>
      </c>
      <c r="X3" s="71"/>
      <c r="Y3" s="76"/>
      <c r="Z3" s="76" t="s">
        <v>11</v>
      </c>
      <c r="AA3" s="76" t="s">
        <v>12</v>
      </c>
      <c r="AB3" s="71"/>
      <c r="AC3" s="76"/>
      <c r="AD3" s="76" t="s">
        <v>11</v>
      </c>
      <c r="AE3" s="76" t="s">
        <v>12</v>
      </c>
      <c r="AF3" s="71"/>
      <c r="AG3" s="76"/>
      <c r="AH3" s="76" t="s">
        <v>11</v>
      </c>
      <c r="AI3" s="76" t="s">
        <v>12</v>
      </c>
      <c r="AJ3" s="71"/>
      <c r="AK3" s="76"/>
      <c r="AL3" s="76" t="s">
        <v>11</v>
      </c>
      <c r="AM3" s="76" t="s">
        <v>12</v>
      </c>
    </row>
    <row r="4" spans="1:39" ht="17" x14ac:dyDescent="0.2">
      <c r="A4" s="80" t="s">
        <v>62</v>
      </c>
      <c r="B4" s="72">
        <v>56488</v>
      </c>
      <c r="C4" s="73">
        <f>B4/B$16</f>
        <v>0.14869293519032792</v>
      </c>
      <c r="D4" s="74"/>
      <c r="E4" s="80" t="s">
        <v>62</v>
      </c>
      <c r="F4" s="72">
        <v>10538</v>
      </c>
      <c r="G4" s="73">
        <f t="shared" ref="G4:G16" si="0">F4/F$16</f>
        <v>0.14341707722039249</v>
      </c>
      <c r="H4" s="74"/>
      <c r="I4" s="80" t="s">
        <v>62</v>
      </c>
      <c r="J4" s="72">
        <v>3997</v>
      </c>
      <c r="K4" s="73">
        <f t="shared" ref="K4:K16" si="1">J4/J$16</f>
        <v>0.17316523698119746</v>
      </c>
      <c r="L4" s="74"/>
      <c r="M4" s="80" t="s">
        <v>63</v>
      </c>
      <c r="N4" s="72">
        <v>5730</v>
      </c>
      <c r="O4" s="73">
        <f t="shared" ref="O4:O16" si="2">N4/N$16</f>
        <v>0.20340066025345213</v>
      </c>
      <c r="P4" s="74"/>
      <c r="Q4" s="80" t="s">
        <v>62</v>
      </c>
      <c r="R4" s="72">
        <v>15035</v>
      </c>
      <c r="S4" s="73">
        <f t="shared" ref="S4:S16" si="3">R4/R$16</f>
        <v>0.20724781517933449</v>
      </c>
      <c r="T4" s="74"/>
      <c r="U4" s="80" t="s">
        <v>66</v>
      </c>
      <c r="V4" s="72">
        <v>5644</v>
      </c>
      <c r="W4" s="73">
        <f t="shared" ref="W4:W16" si="4">V4/V$16</f>
        <v>0.13260655044405809</v>
      </c>
      <c r="X4" s="74"/>
      <c r="Y4" s="80" t="s">
        <v>63</v>
      </c>
      <c r="Z4" s="72">
        <v>4470</v>
      </c>
      <c r="AA4" s="73">
        <f>Z4/Z$16</f>
        <v>0.16583194212576516</v>
      </c>
      <c r="AB4" s="74"/>
      <c r="AC4" s="80" t="s">
        <v>63</v>
      </c>
      <c r="AD4" s="72">
        <v>6529</v>
      </c>
      <c r="AE4" s="73">
        <f t="shared" ref="AE4:AE16" si="5">AD4/AD$16</f>
        <v>0.23809350156808401</v>
      </c>
      <c r="AF4" s="74"/>
      <c r="AG4" s="80" t="s">
        <v>62</v>
      </c>
      <c r="AH4" s="72">
        <v>7710</v>
      </c>
      <c r="AI4" s="73">
        <f t="shared" ref="AI4:AI16" si="6">AH4/AH$16</f>
        <v>0.13587100185038328</v>
      </c>
      <c r="AJ4" s="74"/>
      <c r="AK4" s="80" t="s">
        <v>63</v>
      </c>
      <c r="AL4" s="72">
        <v>6459</v>
      </c>
      <c r="AM4" s="73">
        <f t="shared" ref="AM4:AM16" si="7">AL4/AL$16</f>
        <v>0.22321675421620127</v>
      </c>
    </row>
    <row r="5" spans="1:39" ht="17" x14ac:dyDescent="0.2">
      <c r="A5" s="80" t="s">
        <v>63</v>
      </c>
      <c r="B5" s="72">
        <v>50419</v>
      </c>
      <c r="C5" s="73">
        <f t="shared" ref="C5:C16" si="8">B5/B$16</f>
        <v>0.13271755238920024</v>
      </c>
      <c r="D5" s="74"/>
      <c r="E5" s="80" t="s">
        <v>67</v>
      </c>
      <c r="F5" s="72">
        <v>6874</v>
      </c>
      <c r="G5" s="73">
        <f t="shared" si="0"/>
        <v>9.3551811426549447E-2</v>
      </c>
      <c r="H5" s="74"/>
      <c r="I5" s="80" t="s">
        <v>64</v>
      </c>
      <c r="J5" s="72">
        <v>3370</v>
      </c>
      <c r="K5" s="73">
        <f t="shared" si="1"/>
        <v>0.14600121306645872</v>
      </c>
      <c r="L5" s="74"/>
      <c r="M5" s="80" t="s">
        <v>62</v>
      </c>
      <c r="N5" s="72">
        <v>5137</v>
      </c>
      <c r="O5" s="73">
        <f t="shared" si="2"/>
        <v>0.18235064427957828</v>
      </c>
      <c r="P5" s="74"/>
      <c r="Q5" s="80" t="s">
        <v>63</v>
      </c>
      <c r="R5" s="72">
        <v>7612</v>
      </c>
      <c r="S5" s="73">
        <f t="shared" si="3"/>
        <v>0.10492652937446585</v>
      </c>
      <c r="T5" s="74"/>
      <c r="U5" s="80" t="s">
        <v>63</v>
      </c>
      <c r="V5" s="72">
        <v>5159</v>
      </c>
      <c r="W5" s="73">
        <f t="shared" si="4"/>
        <v>0.12121140923828767</v>
      </c>
      <c r="X5" s="74"/>
      <c r="Y5" s="80" t="s">
        <v>62</v>
      </c>
      <c r="Z5" s="72">
        <v>3473</v>
      </c>
      <c r="AA5" s="73">
        <f t="shared" ref="AA5:AA16" si="9">Z5/Z$16</f>
        <v>0.12884437024670747</v>
      </c>
      <c r="AB5" s="74"/>
      <c r="AC5" s="80" t="s">
        <v>62</v>
      </c>
      <c r="AD5" s="72">
        <v>4432</v>
      </c>
      <c r="AE5" s="73">
        <f t="shared" si="5"/>
        <v>0.16162205528407847</v>
      </c>
      <c r="AF5" s="74"/>
      <c r="AG5" s="80" t="s">
        <v>63</v>
      </c>
      <c r="AH5" s="72">
        <v>5922</v>
      </c>
      <c r="AI5" s="73">
        <f t="shared" si="6"/>
        <v>0.10436161776367962</v>
      </c>
      <c r="AJ5" s="74"/>
      <c r="AK5" s="80" t="s">
        <v>64</v>
      </c>
      <c r="AL5" s="72">
        <v>5051</v>
      </c>
      <c r="AM5" s="73">
        <f t="shared" si="7"/>
        <v>0.17455764445673211</v>
      </c>
    </row>
    <row r="6" spans="1:39" ht="34" x14ac:dyDescent="0.2">
      <c r="A6" s="80" t="s">
        <v>64</v>
      </c>
      <c r="B6" s="72">
        <v>31556</v>
      </c>
      <c r="C6" s="73">
        <f t="shared" si="8"/>
        <v>8.3064620147039858E-2</v>
      </c>
      <c r="D6" s="74"/>
      <c r="E6" s="80" t="s">
        <v>63</v>
      </c>
      <c r="F6" s="72">
        <v>6511</v>
      </c>
      <c r="G6" s="73">
        <f t="shared" si="0"/>
        <v>8.8611557200794791E-2</v>
      </c>
      <c r="H6" s="74"/>
      <c r="I6" s="80" t="s">
        <v>67</v>
      </c>
      <c r="J6" s="72">
        <v>2875</v>
      </c>
      <c r="K6" s="73">
        <f t="shared" si="1"/>
        <v>0.12455593102850707</v>
      </c>
      <c r="L6" s="74"/>
      <c r="M6" s="80" t="s">
        <v>65</v>
      </c>
      <c r="N6" s="72">
        <v>3411</v>
      </c>
      <c r="O6" s="73">
        <f t="shared" si="2"/>
        <v>0.12108196372155763</v>
      </c>
      <c r="P6" s="74"/>
      <c r="Q6" s="80" t="s">
        <v>65</v>
      </c>
      <c r="R6" s="72">
        <v>5721</v>
      </c>
      <c r="S6" s="73">
        <f t="shared" si="3"/>
        <v>7.886030932098255E-2</v>
      </c>
      <c r="T6" s="74"/>
      <c r="U6" s="80" t="s">
        <v>62</v>
      </c>
      <c r="V6" s="72">
        <v>3835</v>
      </c>
      <c r="W6" s="73">
        <f t="shared" si="4"/>
        <v>9.0103848503359799E-2</v>
      </c>
      <c r="X6" s="74"/>
      <c r="Y6" s="80" t="s">
        <v>77</v>
      </c>
      <c r="Z6" s="72">
        <v>1943</v>
      </c>
      <c r="AA6" s="73">
        <f t="shared" si="9"/>
        <v>7.2083101465405308E-2</v>
      </c>
      <c r="AB6" s="74"/>
      <c r="AC6" s="80" t="s">
        <v>72</v>
      </c>
      <c r="AD6" s="72">
        <v>2429</v>
      </c>
      <c r="AE6" s="73">
        <f t="shared" si="5"/>
        <v>8.8578513602217204E-2</v>
      </c>
      <c r="AF6" s="74"/>
      <c r="AG6" s="80" t="s">
        <v>69</v>
      </c>
      <c r="AH6" s="72">
        <v>5774</v>
      </c>
      <c r="AI6" s="73">
        <f t="shared" si="6"/>
        <v>0.10175345845448938</v>
      </c>
      <c r="AJ6" s="74"/>
      <c r="AK6" s="80" t="s">
        <v>65</v>
      </c>
      <c r="AL6" s="72">
        <v>2562</v>
      </c>
      <c r="AM6" s="73">
        <f t="shared" si="7"/>
        <v>8.8540226707215924E-2</v>
      </c>
    </row>
    <row r="7" spans="1:39" ht="17" x14ac:dyDescent="0.2">
      <c r="A7" s="80" t="s">
        <v>65</v>
      </c>
      <c r="B7" s="72">
        <v>27667</v>
      </c>
      <c r="C7" s="73">
        <f t="shared" si="8"/>
        <v>7.2827634858922283E-2</v>
      </c>
      <c r="D7" s="74"/>
      <c r="E7" s="80" t="s">
        <v>64</v>
      </c>
      <c r="F7" s="72">
        <v>6198</v>
      </c>
      <c r="G7" s="73">
        <f t="shared" si="0"/>
        <v>8.4351778763711582E-2</v>
      </c>
      <c r="H7" s="74"/>
      <c r="I7" s="80" t="s">
        <v>63</v>
      </c>
      <c r="J7" s="72">
        <v>2027</v>
      </c>
      <c r="K7" s="73">
        <f t="shared" si="1"/>
        <v>8.7817346850359593E-2</v>
      </c>
      <c r="L7" s="74"/>
      <c r="M7" s="80" t="s">
        <v>64</v>
      </c>
      <c r="N7" s="72">
        <v>1967</v>
      </c>
      <c r="O7" s="73">
        <f t="shared" si="2"/>
        <v>6.9823577437790635E-2</v>
      </c>
      <c r="P7" s="74"/>
      <c r="Q7" s="80" t="s">
        <v>68</v>
      </c>
      <c r="R7" s="72">
        <v>5409</v>
      </c>
      <c r="S7" s="73">
        <f t="shared" si="3"/>
        <v>7.4559589777520474E-2</v>
      </c>
      <c r="T7" s="74"/>
      <c r="U7" s="80" t="s">
        <v>69</v>
      </c>
      <c r="V7" s="72">
        <v>3762</v>
      </c>
      <c r="W7" s="73">
        <f t="shared" si="4"/>
        <v>8.8388703538367558E-2</v>
      </c>
      <c r="X7" s="74"/>
      <c r="Y7" s="80" t="s">
        <v>69</v>
      </c>
      <c r="Z7" s="72">
        <v>1857</v>
      </c>
      <c r="AA7" s="73">
        <f t="shared" si="9"/>
        <v>6.8892598775737335E-2</v>
      </c>
      <c r="AB7" s="74"/>
      <c r="AC7" s="80" t="s">
        <v>64</v>
      </c>
      <c r="AD7" s="72">
        <v>2090</v>
      </c>
      <c r="AE7" s="73">
        <f t="shared" si="5"/>
        <v>7.6216176792356496E-2</v>
      </c>
      <c r="AF7" s="74"/>
      <c r="AG7" s="80" t="s">
        <v>67</v>
      </c>
      <c r="AH7" s="72">
        <v>5415</v>
      </c>
      <c r="AI7" s="73">
        <f t="shared" si="6"/>
        <v>9.5426909859899545E-2</v>
      </c>
      <c r="AJ7" s="74"/>
      <c r="AK7" s="80" t="s">
        <v>62</v>
      </c>
      <c r="AL7" s="72">
        <v>2331</v>
      </c>
      <c r="AM7" s="73">
        <f t="shared" si="7"/>
        <v>8.0557091512303017E-2</v>
      </c>
    </row>
    <row r="8" spans="1:39" ht="17" x14ac:dyDescent="0.2">
      <c r="A8" s="80" t="s">
        <v>66</v>
      </c>
      <c r="B8" s="72">
        <v>24800</v>
      </c>
      <c r="C8" s="73">
        <f t="shared" si="8"/>
        <v>6.5280852441582854E-2</v>
      </c>
      <c r="D8" s="74"/>
      <c r="E8" s="80" t="s">
        <v>65</v>
      </c>
      <c r="F8" s="72">
        <v>5668</v>
      </c>
      <c r="G8" s="73">
        <f t="shared" si="0"/>
        <v>7.7138735403794331E-2</v>
      </c>
      <c r="H8" s="74"/>
      <c r="I8" s="80" t="s">
        <v>66</v>
      </c>
      <c r="J8" s="72">
        <v>1915</v>
      </c>
      <c r="K8" s="73">
        <f t="shared" si="1"/>
        <v>8.2965081015509923E-2</v>
      </c>
      <c r="L8" s="74"/>
      <c r="M8" s="80" t="s">
        <v>72</v>
      </c>
      <c r="N8" s="72">
        <v>1366</v>
      </c>
      <c r="O8" s="73">
        <f t="shared" si="2"/>
        <v>4.8489581484505342E-2</v>
      </c>
      <c r="P8" s="74"/>
      <c r="Q8" s="80" t="s">
        <v>79</v>
      </c>
      <c r="R8" s="72">
        <v>5180</v>
      </c>
      <c r="S8" s="73">
        <f t="shared" si="3"/>
        <v>7.1402971907479393E-2</v>
      </c>
      <c r="T8" s="74"/>
      <c r="U8" s="80" t="s">
        <v>68</v>
      </c>
      <c r="V8" s="72">
        <v>2940</v>
      </c>
      <c r="W8" s="73">
        <f t="shared" si="4"/>
        <v>6.9075701329824726E-2</v>
      </c>
      <c r="X8" s="74"/>
      <c r="Y8" s="80" t="s">
        <v>64</v>
      </c>
      <c r="Z8" s="72">
        <v>1852</v>
      </c>
      <c r="AA8" s="73">
        <f t="shared" si="9"/>
        <v>6.8707104433314778E-2</v>
      </c>
      <c r="AB8" s="74"/>
      <c r="AC8" s="80" t="s">
        <v>66</v>
      </c>
      <c r="AD8" s="72">
        <v>1798</v>
      </c>
      <c r="AE8" s="73">
        <f t="shared" si="5"/>
        <v>6.5567792283567933E-2</v>
      </c>
      <c r="AF8" s="74"/>
      <c r="AG8" s="80" t="s">
        <v>65</v>
      </c>
      <c r="AH8" s="72">
        <v>5151</v>
      </c>
      <c r="AI8" s="73">
        <f t="shared" si="6"/>
        <v>9.0774517578641287E-2</v>
      </c>
      <c r="AJ8" s="74"/>
      <c r="AK8" s="80" t="s">
        <v>72</v>
      </c>
      <c r="AL8" s="72">
        <v>1797</v>
      </c>
      <c r="AM8" s="73">
        <f t="shared" si="7"/>
        <v>6.2102571191595242E-2</v>
      </c>
    </row>
    <row r="9" spans="1:39" ht="17" x14ac:dyDescent="0.2">
      <c r="A9" s="80" t="s">
        <v>67</v>
      </c>
      <c r="B9" s="72">
        <v>21177</v>
      </c>
      <c r="C9" s="73">
        <f t="shared" si="8"/>
        <v>5.5744056941749998E-2</v>
      </c>
      <c r="D9" s="74"/>
      <c r="E9" s="80" t="s">
        <v>66</v>
      </c>
      <c r="F9" s="72">
        <v>5450</v>
      </c>
      <c r="G9" s="73">
        <f t="shared" si="0"/>
        <v>7.4171860965186853E-2</v>
      </c>
      <c r="H9" s="74"/>
      <c r="I9" s="80" t="s">
        <v>65</v>
      </c>
      <c r="J9" s="72">
        <v>1831</v>
      </c>
      <c r="K9" s="73">
        <f t="shared" si="1"/>
        <v>7.9325881639372667E-2</v>
      </c>
      <c r="L9" s="74"/>
      <c r="M9" s="80" t="s">
        <v>68</v>
      </c>
      <c r="N9" s="72">
        <v>1160</v>
      </c>
      <c r="O9" s="73">
        <f t="shared" si="2"/>
        <v>4.1177097014660463E-2</v>
      </c>
      <c r="P9" s="74"/>
      <c r="Q9" s="80" t="s">
        <v>64</v>
      </c>
      <c r="R9" s="72">
        <v>4644</v>
      </c>
      <c r="S9" s="73">
        <f t="shared" si="3"/>
        <v>6.4014556281531715E-2</v>
      </c>
      <c r="T9" s="74"/>
      <c r="U9" s="80" t="s">
        <v>70</v>
      </c>
      <c r="V9" s="72">
        <v>2470</v>
      </c>
      <c r="W9" s="73">
        <f t="shared" si="4"/>
        <v>5.8032987171655469E-2</v>
      </c>
      <c r="X9" s="74"/>
      <c r="Y9" s="80" t="s">
        <v>80</v>
      </c>
      <c r="Z9" s="72">
        <v>1595</v>
      </c>
      <c r="AA9" s="73">
        <f t="shared" si="9"/>
        <v>5.9172695232795398E-2</v>
      </c>
      <c r="AB9" s="74"/>
      <c r="AC9" s="80" t="s">
        <v>71</v>
      </c>
      <c r="AD9" s="72">
        <v>1543</v>
      </c>
      <c r="AE9" s="73">
        <f t="shared" si="5"/>
        <v>5.6268689373495731E-2</v>
      </c>
      <c r="AF9" s="74"/>
      <c r="AG9" s="80" t="s">
        <v>64</v>
      </c>
      <c r="AH9" s="72">
        <v>4387</v>
      </c>
      <c r="AI9" s="73">
        <f t="shared" si="6"/>
        <v>7.7310776279848448E-2</v>
      </c>
      <c r="AJ9" s="74"/>
      <c r="AK9" s="80" t="s">
        <v>66</v>
      </c>
      <c r="AL9" s="72">
        <v>1345</v>
      </c>
      <c r="AM9" s="73">
        <f t="shared" si="7"/>
        <v>4.6481891069947469E-2</v>
      </c>
    </row>
    <row r="10" spans="1:39" ht="34" x14ac:dyDescent="0.2">
      <c r="A10" s="80" t="s">
        <v>68</v>
      </c>
      <c r="B10" s="72">
        <v>17643</v>
      </c>
      <c r="C10" s="73">
        <f t="shared" si="8"/>
        <v>4.6441535468824444E-2</v>
      </c>
      <c r="D10" s="74"/>
      <c r="E10" s="80" t="s">
        <v>70</v>
      </c>
      <c r="F10" s="72">
        <v>5062</v>
      </c>
      <c r="G10" s="73">
        <f t="shared" si="0"/>
        <v>6.8891368845096487E-2</v>
      </c>
      <c r="H10" s="74"/>
      <c r="I10" s="80" t="s">
        <v>71</v>
      </c>
      <c r="J10" s="72">
        <v>1245</v>
      </c>
      <c r="K10" s="73">
        <f t="shared" si="1"/>
        <v>5.3938133610605669E-2</v>
      </c>
      <c r="L10" s="74"/>
      <c r="M10" s="80" t="s">
        <v>74</v>
      </c>
      <c r="N10" s="72">
        <v>966</v>
      </c>
      <c r="O10" s="73">
        <f t="shared" si="2"/>
        <v>3.4290582513932764E-2</v>
      </c>
      <c r="P10" s="74"/>
      <c r="Q10" s="80" t="s">
        <v>66</v>
      </c>
      <c r="R10" s="72">
        <v>4601</v>
      </c>
      <c r="S10" s="73">
        <f t="shared" si="3"/>
        <v>6.3421828908554578E-2</v>
      </c>
      <c r="T10" s="74"/>
      <c r="U10" s="80" t="s">
        <v>64</v>
      </c>
      <c r="V10" s="72">
        <v>1997</v>
      </c>
      <c r="W10" s="73">
        <f t="shared" si="4"/>
        <v>4.6919787603965979E-2</v>
      </c>
      <c r="X10" s="74"/>
      <c r="Y10" s="80" t="s">
        <v>81</v>
      </c>
      <c r="Z10" s="72">
        <v>1565</v>
      </c>
      <c r="AA10" s="73">
        <f t="shared" si="9"/>
        <v>5.8059729178260064E-2</v>
      </c>
      <c r="AB10" s="74"/>
      <c r="AC10" s="80" t="s">
        <v>65</v>
      </c>
      <c r="AD10" s="72">
        <v>1139</v>
      </c>
      <c r="AE10" s="73">
        <f t="shared" si="5"/>
        <v>4.1535992998322516E-2</v>
      </c>
      <c r="AF10" s="74"/>
      <c r="AG10" s="80" t="s">
        <v>66</v>
      </c>
      <c r="AH10" s="72">
        <v>2774</v>
      </c>
      <c r="AI10" s="73">
        <f t="shared" si="6"/>
        <v>4.8885364349281875E-2</v>
      </c>
      <c r="AJ10" s="74"/>
      <c r="AK10" s="80" t="s">
        <v>83</v>
      </c>
      <c r="AL10" s="72">
        <v>1002</v>
      </c>
      <c r="AM10" s="73">
        <f t="shared" si="7"/>
        <v>3.4628144871440419E-2</v>
      </c>
    </row>
    <row r="11" spans="1:39" ht="51" x14ac:dyDescent="0.2">
      <c r="A11" s="80" t="s">
        <v>69</v>
      </c>
      <c r="B11" s="72">
        <v>16611</v>
      </c>
      <c r="C11" s="73">
        <f t="shared" si="8"/>
        <v>4.3725009673674708E-2</v>
      </c>
      <c r="D11" s="74"/>
      <c r="E11" s="80" t="s">
        <v>74</v>
      </c>
      <c r="F11" s="72">
        <v>4847</v>
      </c>
      <c r="G11" s="73">
        <f t="shared" si="0"/>
        <v>6.5965322953809302E-2</v>
      </c>
      <c r="H11" s="74"/>
      <c r="I11" s="80" t="s">
        <v>68</v>
      </c>
      <c r="J11" s="72">
        <v>816</v>
      </c>
      <c r="K11" s="73">
        <f t="shared" si="1"/>
        <v>3.5352222511047568E-2</v>
      </c>
      <c r="L11" s="74"/>
      <c r="M11" s="80" t="s">
        <v>71</v>
      </c>
      <c r="N11" s="72">
        <v>960</v>
      </c>
      <c r="O11" s="73">
        <f t="shared" si="2"/>
        <v>3.4077597529374178E-2</v>
      </c>
      <c r="P11" s="74"/>
      <c r="Q11" s="80" t="s">
        <v>67</v>
      </c>
      <c r="R11" s="72">
        <v>3466</v>
      </c>
      <c r="S11" s="73">
        <f t="shared" si="3"/>
        <v>4.777658313346015E-2</v>
      </c>
      <c r="T11" s="74"/>
      <c r="U11" s="80" t="s">
        <v>71</v>
      </c>
      <c r="V11" s="72">
        <v>1743</v>
      </c>
      <c r="W11" s="73">
        <f t="shared" si="4"/>
        <v>4.0952022931253232E-2</v>
      </c>
      <c r="X11" s="74"/>
      <c r="Y11" s="80" t="s">
        <v>82</v>
      </c>
      <c r="Z11" s="72">
        <v>947</v>
      </c>
      <c r="AA11" s="73">
        <f t="shared" si="9"/>
        <v>3.5132628454832129E-2</v>
      </c>
      <c r="AB11" s="74"/>
      <c r="AC11" s="80" t="s">
        <v>68</v>
      </c>
      <c r="AD11" s="72">
        <v>961</v>
      </c>
      <c r="AE11" s="73">
        <f t="shared" si="5"/>
        <v>3.5044854496389763E-2</v>
      </c>
      <c r="AF11" s="74"/>
      <c r="AG11" s="80" t="s">
        <v>79</v>
      </c>
      <c r="AH11" s="72">
        <v>2333</v>
      </c>
      <c r="AI11" s="73">
        <f t="shared" si="6"/>
        <v>4.1113754515816371E-2</v>
      </c>
      <c r="AJ11" s="74"/>
      <c r="AK11" s="80" t="s">
        <v>77</v>
      </c>
      <c r="AL11" s="72">
        <v>989</v>
      </c>
      <c r="AM11" s="73">
        <f t="shared" si="7"/>
        <v>3.4178877522808959E-2</v>
      </c>
    </row>
    <row r="12" spans="1:39" ht="34" x14ac:dyDescent="0.2">
      <c r="A12" s="80" t="s">
        <v>70</v>
      </c>
      <c r="B12" s="72">
        <v>12656</v>
      </c>
      <c r="C12" s="73">
        <f t="shared" si="8"/>
        <v>3.3314293084704537E-2</v>
      </c>
      <c r="D12" s="74"/>
      <c r="E12" s="80" t="s">
        <v>68</v>
      </c>
      <c r="F12" s="72">
        <v>2672</v>
      </c>
      <c r="G12" s="73">
        <f t="shared" si="0"/>
        <v>3.6364626146601707E-2</v>
      </c>
      <c r="H12" s="74"/>
      <c r="I12" s="80" t="s">
        <v>76</v>
      </c>
      <c r="J12" s="72">
        <v>434</v>
      </c>
      <c r="K12" s="73">
        <f t="shared" si="1"/>
        <v>1.8802530110042456E-2</v>
      </c>
      <c r="L12" s="74"/>
      <c r="M12" s="80" t="s">
        <v>77</v>
      </c>
      <c r="N12" s="72">
        <v>902</v>
      </c>
      <c r="O12" s="73">
        <f t="shared" si="2"/>
        <v>3.2018742678641153E-2</v>
      </c>
      <c r="P12" s="74"/>
      <c r="Q12" s="80" t="s">
        <v>70</v>
      </c>
      <c r="R12" s="72">
        <v>3202</v>
      </c>
      <c r="S12" s="73">
        <f t="shared" si="3"/>
        <v>4.4137512750530697E-2</v>
      </c>
      <c r="T12" s="74"/>
      <c r="U12" s="80" t="s">
        <v>72</v>
      </c>
      <c r="V12" s="72">
        <v>1658</v>
      </c>
      <c r="W12" s="73">
        <f t="shared" si="4"/>
        <v>3.8954936328180069E-2</v>
      </c>
      <c r="X12" s="74"/>
      <c r="Y12" s="80" t="s">
        <v>65</v>
      </c>
      <c r="Z12" s="72">
        <v>904</v>
      </c>
      <c r="AA12" s="73">
        <f t="shared" si="9"/>
        <v>3.3537377109998143E-2</v>
      </c>
      <c r="AB12" s="74"/>
      <c r="AC12" s="80" t="s">
        <v>74</v>
      </c>
      <c r="AD12" s="72">
        <v>616</v>
      </c>
      <c r="AE12" s="73">
        <f t="shared" si="5"/>
        <v>2.2463715265115602E-2</v>
      </c>
      <c r="AF12" s="74"/>
      <c r="AG12" s="80" t="s">
        <v>68</v>
      </c>
      <c r="AH12" s="72">
        <v>2149</v>
      </c>
      <c r="AI12" s="73">
        <f t="shared" si="6"/>
        <v>3.7871178077363642E-2</v>
      </c>
      <c r="AJ12" s="74"/>
      <c r="AK12" s="80" t="s">
        <v>74</v>
      </c>
      <c r="AL12" s="72">
        <v>927</v>
      </c>
      <c r="AM12" s="73">
        <f t="shared" si="7"/>
        <v>3.2036217860105062E-2</v>
      </c>
    </row>
    <row r="13" spans="1:39" ht="34" x14ac:dyDescent="0.2">
      <c r="A13" s="80" t="s">
        <v>71</v>
      </c>
      <c r="B13" s="72">
        <v>12018</v>
      </c>
      <c r="C13" s="73">
        <f t="shared" si="8"/>
        <v>3.1634890509796079E-2</v>
      </c>
      <c r="D13" s="74"/>
      <c r="E13" s="80" t="s">
        <v>75</v>
      </c>
      <c r="F13" s="72">
        <v>1622</v>
      </c>
      <c r="G13" s="73">
        <f t="shared" si="0"/>
        <v>2.2074634584501485E-2</v>
      </c>
      <c r="H13" s="74"/>
      <c r="I13" s="80" t="s">
        <v>70</v>
      </c>
      <c r="J13" s="72">
        <v>392</v>
      </c>
      <c r="K13" s="73">
        <f t="shared" si="1"/>
        <v>1.6982930421973831E-2</v>
      </c>
      <c r="L13" s="74"/>
      <c r="M13" s="80" t="s">
        <v>78</v>
      </c>
      <c r="N13" s="72">
        <v>761</v>
      </c>
      <c r="O13" s="73">
        <f t="shared" si="2"/>
        <v>2.7013595541514324E-2</v>
      </c>
      <c r="P13" s="74"/>
      <c r="Q13" s="80" t="s">
        <v>69</v>
      </c>
      <c r="R13" s="72">
        <v>2743</v>
      </c>
      <c r="S13" s="73">
        <f t="shared" si="3"/>
        <v>3.7810492652937448E-2</v>
      </c>
      <c r="T13" s="74"/>
      <c r="U13" s="80" t="s">
        <v>79</v>
      </c>
      <c r="V13" s="72">
        <v>1372</v>
      </c>
      <c r="W13" s="73">
        <f t="shared" si="4"/>
        <v>3.2235327287251536E-2</v>
      </c>
      <c r="X13" s="74"/>
      <c r="Y13" s="80" t="s">
        <v>72</v>
      </c>
      <c r="Z13" s="72">
        <v>769</v>
      </c>
      <c r="AA13" s="73">
        <f t="shared" si="9"/>
        <v>2.852902986458913E-2</v>
      </c>
      <c r="AB13" s="74"/>
      <c r="AC13" s="80" t="s">
        <v>67</v>
      </c>
      <c r="AD13" s="72">
        <v>598</v>
      </c>
      <c r="AE13" s="73">
        <f t="shared" si="5"/>
        <v>2.1807308000875211E-2</v>
      </c>
      <c r="AF13" s="74"/>
      <c r="AG13" s="80" t="s">
        <v>71</v>
      </c>
      <c r="AH13" s="72">
        <v>1969</v>
      </c>
      <c r="AI13" s="73">
        <f t="shared" si="6"/>
        <v>3.4699092431051196E-2</v>
      </c>
      <c r="AJ13" s="74"/>
      <c r="AK13" s="80" t="s">
        <v>68</v>
      </c>
      <c r="AL13" s="72">
        <v>809</v>
      </c>
      <c r="AM13" s="73">
        <f t="shared" si="7"/>
        <v>2.7958252695604091E-2</v>
      </c>
    </row>
    <row r="14" spans="1:39" ht="34" x14ac:dyDescent="0.2">
      <c r="A14" s="80" t="s">
        <v>72</v>
      </c>
      <c r="B14" s="72">
        <v>10449</v>
      </c>
      <c r="C14" s="73">
        <f t="shared" si="8"/>
        <v>2.7504823675891098E-2</v>
      </c>
      <c r="D14" s="74"/>
      <c r="E14" s="80" t="s">
        <v>71</v>
      </c>
      <c r="F14" s="72">
        <v>1369</v>
      </c>
      <c r="G14" s="73">
        <f t="shared" si="0"/>
        <v>1.8631427093824003E-2</v>
      </c>
      <c r="H14" s="74"/>
      <c r="I14" s="80" t="s">
        <v>69</v>
      </c>
      <c r="J14" s="72">
        <v>323</v>
      </c>
      <c r="K14" s="73">
        <f t="shared" si="1"/>
        <v>1.3993588077289664E-2</v>
      </c>
      <c r="L14" s="74"/>
      <c r="M14" s="80" t="s">
        <v>66</v>
      </c>
      <c r="N14" s="72">
        <v>625</v>
      </c>
      <c r="O14" s="73">
        <f t="shared" si="2"/>
        <v>2.2185935891519647E-2</v>
      </c>
      <c r="P14" s="74"/>
      <c r="Q14" s="80" t="s">
        <v>75</v>
      </c>
      <c r="R14" s="72">
        <v>2184</v>
      </c>
      <c r="S14" s="73">
        <f t="shared" si="3"/>
        <v>3.0105036804234556E-2</v>
      </c>
      <c r="T14" s="74"/>
      <c r="U14" s="80" t="s">
        <v>65</v>
      </c>
      <c r="V14" s="72">
        <v>1280</v>
      </c>
      <c r="W14" s="73">
        <f t="shared" si="4"/>
        <v>3.0073774728631174E-2</v>
      </c>
      <c r="X14" s="74"/>
      <c r="Y14" s="80" t="s">
        <v>68</v>
      </c>
      <c r="Z14" s="72">
        <v>727</v>
      </c>
      <c r="AA14" s="73">
        <f t="shared" si="9"/>
        <v>2.697087738823966E-2</v>
      </c>
      <c r="AB14" s="74"/>
      <c r="AC14" s="80" t="s">
        <v>77</v>
      </c>
      <c r="AD14" s="72">
        <v>402</v>
      </c>
      <c r="AE14" s="73">
        <f t="shared" si="5"/>
        <v>1.4659762234702065E-2</v>
      </c>
      <c r="AF14" s="74"/>
      <c r="AG14" s="80" t="s">
        <v>81</v>
      </c>
      <c r="AH14" s="72">
        <v>1674</v>
      </c>
      <c r="AI14" s="73">
        <f t="shared" si="6"/>
        <v>2.9500396510705788E-2</v>
      </c>
      <c r="AJ14" s="74"/>
      <c r="AK14" s="80" t="s">
        <v>71</v>
      </c>
      <c r="AL14" s="72">
        <v>500</v>
      </c>
      <c r="AM14" s="73">
        <f t="shared" si="7"/>
        <v>1.7279513408902405E-2</v>
      </c>
    </row>
    <row r="15" spans="1:39" ht="51" x14ac:dyDescent="0.2">
      <c r="A15" s="80" t="s">
        <v>73</v>
      </c>
      <c r="B15" s="72">
        <v>98413</v>
      </c>
      <c r="C15" s="73">
        <f t="shared" si="8"/>
        <v>0.25905179561828601</v>
      </c>
      <c r="D15" s="74"/>
      <c r="E15" s="80" t="s">
        <v>73</v>
      </c>
      <c r="F15" s="72">
        <v>16667</v>
      </c>
      <c r="G15" s="73">
        <f t="shared" si="0"/>
        <v>0.2268297993957375</v>
      </c>
      <c r="H15" s="74"/>
      <c r="I15" s="80" t="s">
        <v>73</v>
      </c>
      <c r="J15" s="72">
        <v>3857</v>
      </c>
      <c r="K15" s="73">
        <f t="shared" si="1"/>
        <v>0.16709990468763539</v>
      </c>
      <c r="L15" s="74"/>
      <c r="M15" s="80" t="s">
        <v>73</v>
      </c>
      <c r="N15" s="72">
        <v>5186</v>
      </c>
      <c r="O15" s="73">
        <f t="shared" si="2"/>
        <v>0.18409002165347343</v>
      </c>
      <c r="P15" s="74"/>
      <c r="Q15" s="80" t="s">
        <v>73</v>
      </c>
      <c r="R15" s="72">
        <v>12749</v>
      </c>
      <c r="S15" s="73">
        <f t="shared" si="3"/>
        <v>0.17573677390896811</v>
      </c>
      <c r="T15" s="74"/>
      <c r="U15" s="80" t="s">
        <v>73</v>
      </c>
      <c r="V15" s="72">
        <v>10702</v>
      </c>
      <c r="W15" s="73">
        <f t="shared" si="4"/>
        <v>0.25144495089516472</v>
      </c>
      <c r="X15" s="74"/>
      <c r="Y15" s="80" t="s">
        <v>73</v>
      </c>
      <c r="Z15" s="72">
        <v>6853</v>
      </c>
      <c r="AA15" s="73">
        <f t="shared" si="9"/>
        <v>0.25423854572435539</v>
      </c>
      <c r="AB15" s="74"/>
      <c r="AC15" s="80" t="s">
        <v>73</v>
      </c>
      <c r="AD15" s="72">
        <v>4885</v>
      </c>
      <c r="AE15" s="73">
        <f t="shared" si="5"/>
        <v>0.17814163810079497</v>
      </c>
      <c r="AF15" s="74"/>
      <c r="AG15" s="80" t="s">
        <v>73</v>
      </c>
      <c r="AH15" s="72">
        <v>11487</v>
      </c>
      <c r="AI15" s="73">
        <f t="shared" si="6"/>
        <v>0.20243193232883955</v>
      </c>
      <c r="AJ15" s="74"/>
      <c r="AK15" s="80" t="s">
        <v>73</v>
      </c>
      <c r="AL15" s="72">
        <v>5164</v>
      </c>
      <c r="AM15" s="73">
        <f t="shared" si="7"/>
        <v>0.17846281448714404</v>
      </c>
    </row>
    <row r="16" spans="1:39" ht="17" x14ac:dyDescent="0.2">
      <c r="A16" s="81" t="s">
        <v>23</v>
      </c>
      <c r="B16" s="78">
        <f>SUM(B4:B15)</f>
        <v>379897</v>
      </c>
      <c r="C16" s="79">
        <f t="shared" si="8"/>
        <v>1</v>
      </c>
      <c r="D16" s="74"/>
      <c r="E16" s="81" t="s">
        <v>23</v>
      </c>
      <c r="F16" s="78">
        <f>SUM(F4:F15)</f>
        <v>73478</v>
      </c>
      <c r="G16" s="79">
        <f t="shared" si="0"/>
        <v>1</v>
      </c>
      <c r="H16" s="74"/>
      <c r="I16" s="81" t="s">
        <v>23</v>
      </c>
      <c r="J16" s="78">
        <f>SUM(J4:J15)</f>
        <v>23082</v>
      </c>
      <c r="K16" s="79">
        <f t="shared" si="1"/>
        <v>1</v>
      </c>
      <c r="L16" s="74"/>
      <c r="M16" s="81" t="s">
        <v>23</v>
      </c>
      <c r="N16" s="78">
        <f>SUM(N4:N15)</f>
        <v>28171</v>
      </c>
      <c r="O16" s="79">
        <f t="shared" si="2"/>
        <v>1</v>
      </c>
      <c r="P16" s="74"/>
      <c r="Q16" s="81" t="s">
        <v>23</v>
      </c>
      <c r="R16" s="78">
        <f>SUM(R4:R15)</f>
        <v>72546</v>
      </c>
      <c r="S16" s="79">
        <f t="shared" si="3"/>
        <v>1</v>
      </c>
      <c r="T16" s="74"/>
      <c r="U16" s="81" t="s">
        <v>23</v>
      </c>
      <c r="V16" s="78">
        <f>SUM(V4:V15)</f>
        <v>42562</v>
      </c>
      <c r="W16" s="79">
        <f t="shared" si="4"/>
        <v>1</v>
      </c>
      <c r="X16" s="74"/>
      <c r="Y16" s="81" t="s">
        <v>23</v>
      </c>
      <c r="Z16" s="78">
        <f>SUM(Z4:Z15)</f>
        <v>26955</v>
      </c>
      <c r="AA16" s="79">
        <f t="shared" si="9"/>
        <v>1</v>
      </c>
      <c r="AB16" s="74"/>
      <c r="AC16" s="81" t="s">
        <v>23</v>
      </c>
      <c r="AD16" s="78">
        <f>SUM(AD4:AD15)</f>
        <v>27422</v>
      </c>
      <c r="AE16" s="79">
        <f t="shared" si="5"/>
        <v>1</v>
      </c>
      <c r="AF16" s="74"/>
      <c r="AG16" s="81" t="s">
        <v>23</v>
      </c>
      <c r="AH16" s="78">
        <f>SUM(AH4:AH15)</f>
        <v>56745</v>
      </c>
      <c r="AI16" s="79">
        <f t="shared" si="6"/>
        <v>1</v>
      </c>
      <c r="AJ16" s="74"/>
      <c r="AK16" s="81" t="s">
        <v>23</v>
      </c>
      <c r="AL16" s="78">
        <f>SUM(AL4:AL15)</f>
        <v>28936</v>
      </c>
      <c r="AM16" s="79">
        <f t="shared" si="7"/>
        <v>1</v>
      </c>
    </row>
    <row r="21" spans="1:6" ht="17" thickBot="1" x14ac:dyDescent="0.25">
      <c r="B21" s="25"/>
      <c r="C21" s="25"/>
      <c r="D21" s="67"/>
      <c r="E21" s="25"/>
      <c r="F21" s="65"/>
    </row>
    <row r="22" spans="1:6" x14ac:dyDescent="0.2">
      <c r="A22" s="32" t="s">
        <v>61</v>
      </c>
      <c r="B22" s="22"/>
      <c r="C22" s="22"/>
      <c r="D22" s="22"/>
      <c r="E22" s="22"/>
      <c r="F22" s="23"/>
    </row>
    <row r="23" spans="1:6" x14ac:dyDescent="0.2">
      <c r="A23" s="33" t="s">
        <v>45</v>
      </c>
      <c r="B23" s="67"/>
      <c r="C23" s="67"/>
      <c r="D23" s="67"/>
      <c r="E23" s="67"/>
      <c r="F23" s="26"/>
    </row>
    <row r="24" spans="1:6" ht="17" thickBot="1" x14ac:dyDescent="0.25">
      <c r="A24" s="27" t="s">
        <v>46</v>
      </c>
      <c r="B24" s="28"/>
      <c r="C24" s="28"/>
      <c r="D24" s="28"/>
      <c r="E24" s="28"/>
      <c r="F24" s="29"/>
    </row>
    <row r="25" spans="1:6" x14ac:dyDescent="0.2">
      <c r="A25" s="66"/>
      <c r="B25" s="25"/>
      <c r="C25" s="25"/>
      <c r="D25" s="67"/>
      <c r="E25" s="25"/>
      <c r="F25" s="66"/>
    </row>
    <row r="26" spans="1:6" x14ac:dyDescent="0.2">
      <c r="A26" s="66"/>
      <c r="B26" s="25"/>
      <c r="C26" s="25"/>
      <c r="D26" s="67"/>
      <c r="E26" s="25"/>
      <c r="F26" s="66"/>
    </row>
  </sheetData>
  <mergeCells count="11">
    <mergeCell ref="A1:AM1"/>
    <mergeCell ref="U2:W2"/>
    <mergeCell ref="Y2:AA2"/>
    <mergeCell ref="AC2:AE2"/>
    <mergeCell ref="AG2:AI2"/>
    <mergeCell ref="AK2:AM2"/>
    <mergeCell ref="A2:C2"/>
    <mergeCell ref="E2:G2"/>
    <mergeCell ref="I2:K2"/>
    <mergeCell ref="M2:O2"/>
    <mergeCell ref="Q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74012-D82D-8647-AAA8-A75E903ED245}">
  <dimension ref="A1:U22"/>
  <sheetViews>
    <sheetView zoomScale="59" zoomScaleNormal="59" workbookViewId="0">
      <selection activeCell="L20" sqref="L20"/>
    </sheetView>
  </sheetViews>
  <sheetFormatPr baseColWidth="10" defaultColWidth="11" defaultRowHeight="16" x14ac:dyDescent="0.2"/>
  <cols>
    <col min="1" max="1" width="19.33203125" style="16" customWidth="1"/>
    <col min="2" max="2" width="11.5" style="16" customWidth="1"/>
    <col min="3" max="3" width="9.33203125" style="16" bestFit="1" customWidth="1"/>
    <col min="4" max="4" width="8.5" style="16" bestFit="1" customWidth="1"/>
    <col min="5" max="5" width="9.33203125" style="16" bestFit="1" customWidth="1"/>
    <col min="6" max="6" width="8.5" style="16" bestFit="1" customWidth="1"/>
    <col min="7" max="7" width="9.33203125" style="16" bestFit="1" customWidth="1"/>
    <col min="8" max="8" width="8.5" style="16" bestFit="1" customWidth="1"/>
    <col min="9" max="9" width="9.33203125" style="16" bestFit="1" customWidth="1"/>
    <col min="10" max="10" width="8.5" style="16" bestFit="1" customWidth="1"/>
    <col min="11" max="11" width="9.33203125" style="16" bestFit="1" customWidth="1"/>
    <col min="12" max="12" width="8.5" style="16" bestFit="1" customWidth="1"/>
    <col min="13" max="13" width="9.33203125" style="16" bestFit="1" customWidth="1"/>
    <col min="14" max="14" width="8.5" style="16" bestFit="1" customWidth="1"/>
    <col min="15" max="15" width="9.33203125" style="16" bestFit="1" customWidth="1"/>
    <col min="16" max="16" width="8.5" style="16" bestFit="1" customWidth="1"/>
    <col min="17" max="17" width="9.33203125" style="16" bestFit="1" customWidth="1"/>
    <col min="18" max="18" width="8.5" style="16" bestFit="1" customWidth="1"/>
    <col min="19" max="19" width="9.33203125" style="16" bestFit="1" customWidth="1"/>
    <col min="20" max="20" width="8.5" style="16" bestFit="1" customWidth="1"/>
    <col min="21" max="21" width="9.33203125" style="16" bestFit="1" customWidth="1"/>
    <col min="22" max="16384" width="11" style="16"/>
  </cols>
  <sheetData>
    <row r="1" spans="1:21" ht="40" customHeight="1" x14ac:dyDescent="0.2">
      <c r="A1" s="54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44" customHeight="1" x14ac:dyDescent="0.2">
      <c r="A2" s="48" t="s">
        <v>60</v>
      </c>
      <c r="B2" s="49" t="s">
        <v>13</v>
      </c>
      <c r="C2" s="50"/>
      <c r="D2" s="49" t="s">
        <v>14</v>
      </c>
      <c r="E2" s="50"/>
      <c r="F2" s="49" t="s">
        <v>15</v>
      </c>
      <c r="G2" s="50"/>
      <c r="H2" s="49" t="s">
        <v>16</v>
      </c>
      <c r="I2" s="50"/>
      <c r="J2" s="49" t="s">
        <v>17</v>
      </c>
      <c r="K2" s="50"/>
      <c r="L2" s="49" t="s">
        <v>18</v>
      </c>
      <c r="M2" s="50"/>
      <c r="N2" s="49" t="s">
        <v>19</v>
      </c>
      <c r="O2" s="50"/>
      <c r="P2" s="49" t="s">
        <v>20</v>
      </c>
      <c r="Q2" s="50"/>
      <c r="R2" s="49" t="s">
        <v>22</v>
      </c>
      <c r="S2" s="50"/>
      <c r="T2" s="49" t="s">
        <v>21</v>
      </c>
      <c r="U2" s="50"/>
    </row>
    <row r="3" spans="1:21" ht="17" x14ac:dyDescent="0.2">
      <c r="A3" s="51"/>
      <c r="B3" s="52" t="s">
        <v>11</v>
      </c>
      <c r="C3" s="52" t="s">
        <v>12</v>
      </c>
      <c r="D3" s="52" t="s">
        <v>11</v>
      </c>
      <c r="E3" s="52" t="s">
        <v>12</v>
      </c>
      <c r="F3" s="52" t="s">
        <v>11</v>
      </c>
      <c r="G3" s="52" t="s">
        <v>12</v>
      </c>
      <c r="H3" s="52" t="s">
        <v>11</v>
      </c>
      <c r="I3" s="52" t="s">
        <v>12</v>
      </c>
      <c r="J3" s="53" t="s">
        <v>11</v>
      </c>
      <c r="K3" s="52" t="s">
        <v>12</v>
      </c>
      <c r="L3" s="52" t="s">
        <v>11</v>
      </c>
      <c r="M3" s="52" t="s">
        <v>12</v>
      </c>
      <c r="N3" s="52" t="s">
        <v>11</v>
      </c>
      <c r="O3" s="52" t="s">
        <v>12</v>
      </c>
      <c r="P3" s="52" t="s">
        <v>11</v>
      </c>
      <c r="Q3" s="52" t="s">
        <v>12</v>
      </c>
      <c r="R3" s="53" t="s">
        <v>11</v>
      </c>
      <c r="S3" s="52" t="s">
        <v>12</v>
      </c>
      <c r="T3" s="53" t="s">
        <v>11</v>
      </c>
      <c r="U3" s="52" t="s">
        <v>12</v>
      </c>
    </row>
    <row r="4" spans="1:21" x14ac:dyDescent="0.2">
      <c r="A4" s="46" t="s">
        <v>51</v>
      </c>
      <c r="B4" s="56">
        <v>163031</v>
      </c>
      <c r="C4" s="55">
        <f>B4/B$12</f>
        <v>0.42914526832272959</v>
      </c>
      <c r="D4" s="56">
        <v>33789</v>
      </c>
      <c r="E4" s="55">
        <f>D4/D$12</f>
        <v>0.45985192846838507</v>
      </c>
      <c r="F4" s="56">
        <v>9565</v>
      </c>
      <c r="G4" s="55">
        <f>F4/F$12</f>
        <v>0.41439216705658088</v>
      </c>
      <c r="H4" s="56">
        <v>11966</v>
      </c>
      <c r="I4" s="55">
        <f>H4/H$12</f>
        <v>0.42476305420467858</v>
      </c>
      <c r="J4" s="58">
        <v>31217</v>
      </c>
      <c r="K4" s="55">
        <f>J4/J$12</f>
        <v>0.43030628842389657</v>
      </c>
      <c r="L4" s="56">
        <v>18140</v>
      </c>
      <c r="M4" s="55">
        <f>L4/L$12</f>
        <v>0.42620177623231992</v>
      </c>
      <c r="N4" s="56">
        <v>10670</v>
      </c>
      <c r="O4" s="55">
        <f>N4/N$12</f>
        <v>0.39584492672973476</v>
      </c>
      <c r="P4" s="56">
        <v>11449</v>
      </c>
      <c r="Q4" s="55">
        <f>P4/P$12</f>
        <v>0.41751148712712421</v>
      </c>
      <c r="R4" s="58">
        <v>22926</v>
      </c>
      <c r="S4" s="55">
        <f>R4/R$12</f>
        <v>0.40401797515199578</v>
      </c>
      <c r="T4" s="58">
        <v>13309</v>
      </c>
      <c r="U4" s="55">
        <f>T4/T$12</f>
        <v>0.45994608791816421</v>
      </c>
    </row>
    <row r="5" spans="1:21" ht="17" x14ac:dyDescent="0.2">
      <c r="A5" s="47" t="s">
        <v>52</v>
      </c>
      <c r="B5" s="56">
        <v>191955</v>
      </c>
      <c r="C5" s="55">
        <f t="shared" ref="C5:C12" si="0">B5/B$12</f>
        <v>0.50528169477516272</v>
      </c>
      <c r="D5" s="56">
        <v>32592</v>
      </c>
      <c r="E5" s="55">
        <f t="shared" ref="E5:E12" si="1">D5/D$12</f>
        <v>0.44356133808759085</v>
      </c>
      <c r="F5" s="56">
        <v>11323</v>
      </c>
      <c r="G5" s="55">
        <f t="shared" ref="G5:G12" si="2">F5/F$12</f>
        <v>0.49055541114288193</v>
      </c>
      <c r="H5" s="56">
        <v>14919</v>
      </c>
      <c r="I5" s="55">
        <f t="shared" ref="I5:I12" si="3">H5/H$12</f>
        <v>0.52958716410493056</v>
      </c>
      <c r="J5" s="58">
        <v>38545</v>
      </c>
      <c r="K5" s="55">
        <f t="shared" ref="K5:K12" si="4">J5/J$12</f>
        <v>0.531318060265211</v>
      </c>
      <c r="L5" s="56">
        <v>21907</v>
      </c>
      <c r="M5" s="55">
        <f t="shared" ref="M5:M12" si="5">L5/L$12</f>
        <v>0.51470795545322123</v>
      </c>
      <c r="N5" s="56">
        <v>14461</v>
      </c>
      <c r="O5" s="55">
        <f t="shared" ref="O5:O12" si="6">N5/N$12</f>
        <v>0.53648673715451678</v>
      </c>
      <c r="P5" s="56">
        <v>14047</v>
      </c>
      <c r="Q5" s="55">
        <f t="shared" ref="Q5:Q12" si="7">P5/P$12</f>
        <v>0.51225293559915397</v>
      </c>
      <c r="R5" s="58">
        <v>30930</v>
      </c>
      <c r="S5" s="55">
        <f t="shared" ref="S5:S12" si="8">R5/R$12</f>
        <v>0.54507005022468935</v>
      </c>
      <c r="T5" s="58">
        <v>13231</v>
      </c>
      <c r="U5" s="55">
        <f t="shared" ref="U5:U12" si="9">T5/T$12</f>
        <v>0.45725048382637545</v>
      </c>
    </row>
    <row r="6" spans="1:21" ht="34" x14ac:dyDescent="0.2">
      <c r="A6" s="47" t="s">
        <v>53</v>
      </c>
      <c r="B6" s="56">
        <v>13923</v>
      </c>
      <c r="C6" s="55">
        <f t="shared" si="0"/>
        <v>3.6649407602587017E-2</v>
      </c>
      <c r="D6" s="56">
        <v>3131</v>
      </c>
      <c r="E6" s="55">
        <f t="shared" si="1"/>
        <v>4.2611393886605516E-2</v>
      </c>
      <c r="F6" s="56">
        <v>1430</v>
      </c>
      <c r="G6" s="55">
        <f t="shared" si="2"/>
        <v>6.1953036998526993E-2</v>
      </c>
      <c r="H6" s="56">
        <v>583</v>
      </c>
      <c r="I6" s="55">
        <f t="shared" si="3"/>
        <v>2.0695040999609528E-2</v>
      </c>
      <c r="J6" s="58">
        <v>1430</v>
      </c>
      <c r="K6" s="55">
        <f t="shared" si="4"/>
        <v>1.9711631240867864E-2</v>
      </c>
      <c r="L6" s="56">
        <v>1532</v>
      </c>
      <c r="M6" s="55">
        <f t="shared" si="5"/>
        <v>3.5994549128330437E-2</v>
      </c>
      <c r="N6" s="56">
        <v>1059</v>
      </c>
      <c r="O6" s="55">
        <f t="shared" si="6"/>
        <v>3.9287701725097386E-2</v>
      </c>
      <c r="P6" s="56">
        <v>1073</v>
      </c>
      <c r="Q6" s="55">
        <f t="shared" si="7"/>
        <v>3.9129166362774415E-2</v>
      </c>
      <c r="R6" s="58">
        <v>2237</v>
      </c>
      <c r="S6" s="55">
        <f t="shared" si="8"/>
        <v>3.942197550444973E-2</v>
      </c>
      <c r="T6" s="58">
        <v>1448</v>
      </c>
      <c r="U6" s="55">
        <f t="shared" si="9"/>
        <v>5.0041470832181363E-2</v>
      </c>
    </row>
    <row r="7" spans="1:21" ht="34" x14ac:dyDescent="0.2">
      <c r="A7" s="47" t="s">
        <v>54</v>
      </c>
      <c r="B7" s="56">
        <v>5787</v>
      </c>
      <c r="C7" s="55">
        <f t="shared" si="0"/>
        <v>1.5233076333848385E-2</v>
      </c>
      <c r="D7" s="56">
        <v>2613</v>
      </c>
      <c r="E7" s="55">
        <f t="shared" si="1"/>
        <v>3.5561664715969409E-2</v>
      </c>
      <c r="F7" s="56">
        <v>402</v>
      </c>
      <c r="G7" s="55">
        <f t="shared" si="2"/>
        <v>1.7416168442942553E-2</v>
      </c>
      <c r="H7" s="56">
        <v>334</v>
      </c>
      <c r="I7" s="55">
        <f t="shared" si="3"/>
        <v>1.18561641404281E-2</v>
      </c>
      <c r="J7" s="58">
        <v>549</v>
      </c>
      <c r="K7" s="55">
        <f t="shared" si="4"/>
        <v>7.5676122735919282E-3</v>
      </c>
      <c r="L7" s="56">
        <v>546</v>
      </c>
      <c r="M7" s="55">
        <f t="shared" si="5"/>
        <v>1.2828344532681736E-2</v>
      </c>
      <c r="N7" s="56">
        <v>484</v>
      </c>
      <c r="O7" s="55">
        <f t="shared" si="6"/>
        <v>1.7955852346503431E-2</v>
      </c>
      <c r="P7" s="56">
        <v>173</v>
      </c>
      <c r="Q7" s="55">
        <f t="shared" si="7"/>
        <v>6.3088031507548686E-3</v>
      </c>
      <c r="R7" s="58">
        <v>210</v>
      </c>
      <c r="S7" s="55">
        <f t="shared" si="8"/>
        <v>3.7007665873645254E-3</v>
      </c>
      <c r="T7" s="58">
        <v>476</v>
      </c>
      <c r="U7" s="55">
        <f t="shared" si="9"/>
        <v>1.6450096765275091E-2</v>
      </c>
    </row>
    <row r="8" spans="1:21" ht="34" x14ac:dyDescent="0.2">
      <c r="A8" s="47" t="s">
        <v>55</v>
      </c>
      <c r="B8" s="56">
        <v>750</v>
      </c>
      <c r="C8" s="55">
        <f t="shared" si="0"/>
        <v>1.9742193278704493E-3</v>
      </c>
      <c r="D8" s="56">
        <v>142</v>
      </c>
      <c r="E8" s="55">
        <f t="shared" si="1"/>
        <v>1.9325512398268869E-3</v>
      </c>
      <c r="F8" s="56">
        <v>62</v>
      </c>
      <c r="G8" s="55">
        <f t="shared" si="2"/>
        <v>2.6860757300060652E-3</v>
      </c>
      <c r="H8" s="56">
        <v>70</v>
      </c>
      <c r="I8" s="55">
        <f t="shared" si="3"/>
        <v>2.4848248198502004E-3</v>
      </c>
      <c r="J8" s="58">
        <v>119</v>
      </c>
      <c r="K8" s="55">
        <f t="shared" si="4"/>
        <v>1.6403385438204725E-3</v>
      </c>
      <c r="L8" s="56">
        <v>60</v>
      </c>
      <c r="M8" s="55">
        <f t="shared" si="5"/>
        <v>1.4097081904045862E-3</v>
      </c>
      <c r="N8" s="56">
        <v>55</v>
      </c>
      <c r="O8" s="55">
        <f t="shared" si="6"/>
        <v>2.0404377666481174E-3</v>
      </c>
      <c r="P8" s="56">
        <v>93</v>
      </c>
      <c r="Q8" s="55">
        <f t="shared" si="7"/>
        <v>3.3914375319086866E-3</v>
      </c>
      <c r="R8" s="58">
        <v>52</v>
      </c>
      <c r="S8" s="55">
        <f t="shared" si="8"/>
        <v>9.1638029782359679E-4</v>
      </c>
      <c r="T8" s="58">
        <v>97</v>
      </c>
      <c r="U8" s="55">
        <f t="shared" si="9"/>
        <v>3.3522256013270666E-3</v>
      </c>
    </row>
    <row r="9" spans="1:21" ht="34" x14ac:dyDescent="0.2">
      <c r="A9" s="47" t="s">
        <v>56</v>
      </c>
      <c r="B9" s="56">
        <v>1548</v>
      </c>
      <c r="C9" s="55">
        <f t="shared" si="0"/>
        <v>4.074788692724607E-3</v>
      </c>
      <c r="D9" s="56">
        <v>407</v>
      </c>
      <c r="E9" s="55">
        <f t="shared" si="1"/>
        <v>5.5390729197855142E-3</v>
      </c>
      <c r="F9" s="56">
        <v>149</v>
      </c>
      <c r="G9" s="55">
        <f t="shared" si="2"/>
        <v>6.4552465124339308E-3</v>
      </c>
      <c r="H9" s="56">
        <v>130</v>
      </c>
      <c r="I9" s="55">
        <f t="shared" si="3"/>
        <v>4.6146746654360865E-3</v>
      </c>
      <c r="J9" s="58">
        <v>184</v>
      </c>
      <c r="K9" s="55">
        <f t="shared" si="4"/>
        <v>2.5363217820417389E-3</v>
      </c>
      <c r="L9" s="56">
        <v>108</v>
      </c>
      <c r="M9" s="55">
        <f t="shared" si="5"/>
        <v>2.5374747427282553E-3</v>
      </c>
      <c r="N9" s="56">
        <v>71</v>
      </c>
      <c r="O9" s="55">
        <f t="shared" si="6"/>
        <v>2.634019662400297E-3</v>
      </c>
      <c r="P9" s="56">
        <v>215</v>
      </c>
      <c r="Q9" s="55">
        <f t="shared" si="7"/>
        <v>7.840420100649113E-3</v>
      </c>
      <c r="R9" s="58">
        <v>127</v>
      </c>
      <c r="S9" s="55">
        <f t="shared" si="8"/>
        <v>2.2380826504537843E-3</v>
      </c>
      <c r="T9" s="58">
        <v>157</v>
      </c>
      <c r="U9" s="55">
        <f t="shared" si="9"/>
        <v>5.4257672103953554E-3</v>
      </c>
    </row>
    <row r="10" spans="1:21" ht="68" x14ac:dyDescent="0.2">
      <c r="A10" s="47" t="s">
        <v>57</v>
      </c>
      <c r="B10" s="56">
        <v>1548</v>
      </c>
      <c r="C10" s="55">
        <f t="shared" si="0"/>
        <v>4.074788692724607E-3</v>
      </c>
      <c r="D10" s="56">
        <v>462</v>
      </c>
      <c r="E10" s="55">
        <f t="shared" si="1"/>
        <v>6.2875962873240971E-3</v>
      </c>
      <c r="F10" s="56">
        <v>62</v>
      </c>
      <c r="G10" s="55">
        <f t="shared" si="2"/>
        <v>2.6860757300060652E-3</v>
      </c>
      <c r="H10" s="56">
        <v>100</v>
      </c>
      <c r="I10" s="55">
        <f t="shared" si="3"/>
        <v>3.5497497426431436E-3</v>
      </c>
      <c r="J10" s="58">
        <v>235</v>
      </c>
      <c r="K10" s="55">
        <f t="shared" si="4"/>
        <v>3.239324015107656E-3</v>
      </c>
      <c r="L10" s="56">
        <v>126</v>
      </c>
      <c r="M10" s="55">
        <f t="shared" si="5"/>
        <v>2.9603871998496313E-3</v>
      </c>
      <c r="N10" s="56">
        <v>86</v>
      </c>
      <c r="O10" s="55">
        <f t="shared" si="6"/>
        <v>3.1905026896679651E-3</v>
      </c>
      <c r="P10" s="56">
        <v>205</v>
      </c>
      <c r="Q10" s="55">
        <f t="shared" si="7"/>
        <v>7.4757493982933413E-3</v>
      </c>
      <c r="R10" s="58">
        <v>180</v>
      </c>
      <c r="S10" s="55">
        <f t="shared" si="8"/>
        <v>3.1720856463124504E-3</v>
      </c>
      <c r="T10" s="58">
        <v>92</v>
      </c>
      <c r="U10" s="55">
        <f t="shared" si="9"/>
        <v>3.1794304672380425E-3</v>
      </c>
    </row>
    <row r="11" spans="1:21" ht="34" x14ac:dyDescent="0.2">
      <c r="A11" s="47" t="s">
        <v>58</v>
      </c>
      <c r="B11" s="56">
        <v>1355</v>
      </c>
      <c r="C11" s="55">
        <f t="shared" si="0"/>
        <v>3.5667562523526114E-3</v>
      </c>
      <c r="D11" s="56">
        <v>342</v>
      </c>
      <c r="E11" s="55">
        <f t="shared" si="1"/>
        <v>4.6544543945126436E-3</v>
      </c>
      <c r="F11" s="56">
        <v>89</v>
      </c>
      <c r="G11" s="55">
        <f t="shared" si="2"/>
        <v>3.8558183866216097E-3</v>
      </c>
      <c r="H11" s="56">
        <v>69</v>
      </c>
      <c r="I11" s="55">
        <f t="shared" si="3"/>
        <v>2.4493273224237689E-3</v>
      </c>
      <c r="J11" s="58">
        <v>267</v>
      </c>
      <c r="K11" s="55">
        <f t="shared" si="4"/>
        <v>3.6804234554627408E-3</v>
      </c>
      <c r="L11" s="56">
        <v>143</v>
      </c>
      <c r="M11" s="55">
        <f t="shared" si="5"/>
        <v>3.3598045204642638E-3</v>
      </c>
      <c r="N11" s="56">
        <v>69</v>
      </c>
      <c r="O11" s="55">
        <f t="shared" si="6"/>
        <v>2.5598219254312745E-3</v>
      </c>
      <c r="P11" s="56">
        <v>167</v>
      </c>
      <c r="Q11" s="55">
        <f t="shared" si="7"/>
        <v>6.0900007293414049E-3</v>
      </c>
      <c r="R11" s="58">
        <v>83</v>
      </c>
      <c r="S11" s="55">
        <f t="shared" si="8"/>
        <v>1.462683936910741E-3</v>
      </c>
      <c r="T11" s="58">
        <v>126</v>
      </c>
      <c r="U11" s="55">
        <f t="shared" si="9"/>
        <v>4.3544373790434061E-3</v>
      </c>
    </row>
    <row r="12" spans="1:21" ht="17" x14ac:dyDescent="0.2">
      <c r="A12" s="44" t="s">
        <v>23</v>
      </c>
      <c r="B12" s="57">
        <v>379897</v>
      </c>
      <c r="C12" s="45">
        <f t="shared" si="0"/>
        <v>1</v>
      </c>
      <c r="D12" s="57">
        <v>73478</v>
      </c>
      <c r="E12" s="45">
        <f t="shared" si="1"/>
        <v>1</v>
      </c>
      <c r="F12" s="57">
        <v>23082</v>
      </c>
      <c r="G12" s="45">
        <f t="shared" si="2"/>
        <v>1</v>
      </c>
      <c r="H12" s="57">
        <v>28171</v>
      </c>
      <c r="I12" s="45">
        <f t="shared" si="3"/>
        <v>1</v>
      </c>
      <c r="J12" s="59">
        <v>72546</v>
      </c>
      <c r="K12" s="45">
        <f t="shared" si="4"/>
        <v>1</v>
      </c>
      <c r="L12" s="57">
        <v>42562</v>
      </c>
      <c r="M12" s="45">
        <f t="shared" si="5"/>
        <v>1</v>
      </c>
      <c r="N12" s="57">
        <v>26955</v>
      </c>
      <c r="O12" s="45">
        <f t="shared" si="6"/>
        <v>1</v>
      </c>
      <c r="P12" s="57">
        <v>27422</v>
      </c>
      <c r="Q12" s="45">
        <f t="shared" si="7"/>
        <v>1</v>
      </c>
      <c r="R12" s="59">
        <v>56745</v>
      </c>
      <c r="S12" s="45">
        <f t="shared" si="8"/>
        <v>1</v>
      </c>
      <c r="T12" s="59">
        <v>28936</v>
      </c>
      <c r="U12" s="45">
        <f t="shared" si="9"/>
        <v>1</v>
      </c>
    </row>
    <row r="17" spans="1:7" ht="17" thickBot="1" x14ac:dyDescent="0.25">
      <c r="A17" s="60"/>
      <c r="B17" s="61"/>
      <c r="C17" s="62"/>
      <c r="D17" s="61"/>
      <c r="E17" s="62"/>
      <c r="F17" s="61"/>
      <c r="G17" s="62"/>
    </row>
    <row r="18" spans="1:7" x14ac:dyDescent="0.2">
      <c r="A18" s="21" t="s">
        <v>61</v>
      </c>
      <c r="B18" s="22"/>
      <c r="C18" s="22"/>
      <c r="D18" s="22"/>
      <c r="E18" s="23"/>
      <c r="F18" s="63"/>
      <c r="G18" s="63"/>
    </row>
    <row r="19" spans="1:7" x14ac:dyDescent="0.2">
      <c r="A19" s="24" t="s">
        <v>45</v>
      </c>
      <c r="B19" s="25"/>
      <c r="C19" s="25"/>
      <c r="D19" s="25"/>
      <c r="E19" s="26"/>
      <c r="F19" s="63"/>
      <c r="G19" s="63"/>
    </row>
    <row r="20" spans="1:7" ht="17" thickBot="1" x14ac:dyDescent="0.25">
      <c r="A20" s="27" t="s">
        <v>46</v>
      </c>
      <c r="B20" s="28"/>
      <c r="C20" s="28"/>
      <c r="D20" s="28"/>
      <c r="E20" s="29"/>
      <c r="F20" s="63"/>
      <c r="G20" s="63"/>
    </row>
    <row r="21" spans="1:7" x14ac:dyDescent="0.2">
      <c r="A21" s="64"/>
      <c r="B21" s="63"/>
      <c r="C21" s="63"/>
      <c r="D21" s="63"/>
      <c r="E21" s="63"/>
      <c r="F21" s="63"/>
      <c r="G21" s="63"/>
    </row>
    <row r="22" spans="1:7" x14ac:dyDescent="0.2">
      <c r="A22" s="64"/>
      <c r="B22" s="63"/>
      <c r="C22" s="63"/>
      <c r="D22" s="63"/>
      <c r="E22" s="63"/>
      <c r="F22" s="63"/>
      <c r="G22" s="63"/>
    </row>
  </sheetData>
  <mergeCells count="12">
    <mergeCell ref="T2:U2"/>
    <mergeCell ref="R2:S2"/>
    <mergeCell ref="P2:Q2"/>
    <mergeCell ref="N2:O2"/>
    <mergeCell ref="L2:M2"/>
    <mergeCell ref="A1:U1"/>
    <mergeCell ref="A2:A3"/>
    <mergeCell ref="J2:K2"/>
    <mergeCell ref="H2:I2"/>
    <mergeCell ref="F2:G2"/>
    <mergeCell ref="D2:E2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D6F30-B0A4-904A-9D63-3499ED27BFEE}">
  <dimension ref="A1:G12"/>
  <sheetViews>
    <sheetView workbookViewId="0">
      <selection sqref="A1:G1"/>
    </sheetView>
  </sheetViews>
  <sheetFormatPr baseColWidth="10" defaultRowHeight="16" x14ac:dyDescent="0.2"/>
  <cols>
    <col min="1" max="1" width="14.1640625" style="16" bestFit="1" customWidth="1"/>
    <col min="2" max="16384" width="10.83203125" style="16"/>
  </cols>
  <sheetData>
    <row r="1" spans="1:7" ht="33" customHeight="1" x14ac:dyDescent="0.2">
      <c r="A1" s="30" t="s">
        <v>50</v>
      </c>
      <c r="B1" s="30"/>
      <c r="C1" s="30"/>
      <c r="D1" s="30"/>
      <c r="E1" s="30"/>
      <c r="F1" s="30"/>
      <c r="G1" s="30"/>
    </row>
    <row r="2" spans="1:7" ht="16" customHeight="1" x14ac:dyDescent="0.2">
      <c r="A2" s="34"/>
      <c r="B2" s="35">
        <v>2018</v>
      </c>
      <c r="C2" s="36"/>
      <c r="D2" s="35">
        <v>2019</v>
      </c>
      <c r="E2" s="36"/>
      <c r="F2" s="37" t="s">
        <v>25</v>
      </c>
      <c r="G2" s="37" t="s">
        <v>26</v>
      </c>
    </row>
    <row r="3" spans="1:7" x14ac:dyDescent="0.2">
      <c r="A3" s="38" t="s">
        <v>48</v>
      </c>
      <c r="B3" s="39" t="s">
        <v>11</v>
      </c>
      <c r="C3" s="39" t="s">
        <v>27</v>
      </c>
      <c r="D3" s="39" t="s">
        <v>11</v>
      </c>
      <c r="E3" s="39" t="s">
        <v>27</v>
      </c>
      <c r="F3" s="40"/>
      <c r="G3" s="40"/>
    </row>
    <row r="4" spans="1:7" x14ac:dyDescent="0.2">
      <c r="A4" s="38" t="s">
        <v>47</v>
      </c>
      <c r="B4" s="41">
        <v>33558</v>
      </c>
      <c r="C4" s="42">
        <v>0.14399999999999999</v>
      </c>
      <c r="D4" s="41">
        <v>34001</v>
      </c>
      <c r="E4" s="42">
        <v>0.14799999999999999</v>
      </c>
      <c r="F4" s="43">
        <v>443</v>
      </c>
      <c r="G4" s="42">
        <v>1.2999999999999999E-2</v>
      </c>
    </row>
    <row r="5" spans="1:7" x14ac:dyDescent="0.2">
      <c r="A5" s="31"/>
      <c r="B5" s="31"/>
      <c r="C5" s="31"/>
      <c r="D5" s="31"/>
      <c r="E5" s="31"/>
      <c r="F5" s="31"/>
      <c r="G5" s="31"/>
    </row>
    <row r="9" spans="1:7" ht="17" thickBot="1" x14ac:dyDescent="0.25"/>
    <row r="10" spans="1:7" x14ac:dyDescent="0.2">
      <c r="A10" s="32" t="s">
        <v>49</v>
      </c>
      <c r="B10" s="22"/>
      <c r="C10" s="22"/>
      <c r="D10" s="22"/>
      <c r="E10" s="23"/>
    </row>
    <row r="11" spans="1:7" x14ac:dyDescent="0.2">
      <c r="A11" s="33" t="s">
        <v>45</v>
      </c>
      <c r="B11" s="25"/>
      <c r="C11" s="25"/>
      <c r="D11" s="25"/>
      <c r="E11" s="26"/>
    </row>
    <row r="12" spans="1:7" ht="17" thickBot="1" x14ac:dyDescent="0.25">
      <c r="A12" s="27" t="s">
        <v>46</v>
      </c>
      <c r="B12" s="28"/>
      <c r="C12" s="28"/>
      <c r="D12" s="28"/>
      <c r="E12" s="29"/>
    </row>
  </sheetData>
  <mergeCells count="5">
    <mergeCell ref="B2:C2"/>
    <mergeCell ref="D2:E2"/>
    <mergeCell ref="F2:F3"/>
    <mergeCell ref="G2:G3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A6F7B-EDD0-E844-9126-0A72D78C914D}">
  <dimension ref="A1:O14"/>
  <sheetViews>
    <sheetView workbookViewId="0">
      <selection activeCell="I11" sqref="I11"/>
    </sheetView>
  </sheetViews>
  <sheetFormatPr baseColWidth="10" defaultColWidth="11" defaultRowHeight="16" x14ac:dyDescent="0.2"/>
  <cols>
    <col min="1" max="1" width="14.6640625" style="16" customWidth="1"/>
    <col min="2" max="2" width="10.1640625" style="16" customWidth="1"/>
    <col min="3" max="3" width="11.1640625" style="16" customWidth="1"/>
    <col min="4" max="4" width="12.83203125" style="16" customWidth="1"/>
    <col min="5" max="5" width="11.5" style="16" customWidth="1"/>
    <col min="6" max="6" width="7.1640625" style="16" customWidth="1"/>
    <col min="7" max="7" width="8.33203125" style="16" customWidth="1"/>
    <col min="8" max="16384" width="11" style="16"/>
  </cols>
  <sheetData>
    <row r="1" spans="1:15" ht="46" customHeight="1" x14ac:dyDescent="0.2">
      <c r="A1" s="19" t="s">
        <v>42</v>
      </c>
      <c r="B1" s="19"/>
      <c r="C1" s="19"/>
      <c r="D1" s="19"/>
      <c r="E1" s="19"/>
      <c r="F1" s="19"/>
      <c r="G1" s="19"/>
      <c r="I1" s="19" t="s">
        <v>43</v>
      </c>
      <c r="J1" s="20"/>
      <c r="K1" s="20"/>
      <c r="L1" s="20"/>
      <c r="M1" s="20"/>
      <c r="N1" s="20"/>
      <c r="O1" s="20"/>
    </row>
    <row r="2" spans="1:15" ht="60" x14ac:dyDescent="0.2">
      <c r="A2" s="13" t="s">
        <v>28</v>
      </c>
      <c r="B2" s="13" t="s">
        <v>29</v>
      </c>
      <c r="C2" s="13"/>
      <c r="D2" s="13" t="s">
        <v>30</v>
      </c>
      <c r="E2" s="13"/>
      <c r="F2" s="13" t="s">
        <v>31</v>
      </c>
      <c r="G2" s="13"/>
      <c r="I2" s="14" t="s">
        <v>32</v>
      </c>
      <c r="J2" s="15"/>
      <c r="K2" s="12" t="s">
        <v>33</v>
      </c>
      <c r="L2" s="12"/>
      <c r="M2" s="2" t="s">
        <v>34</v>
      </c>
      <c r="N2" s="3" t="s">
        <v>34</v>
      </c>
      <c r="O2" s="13" t="s">
        <v>35</v>
      </c>
    </row>
    <row r="3" spans="1:15" ht="43" customHeight="1" x14ac:dyDescent="0.2">
      <c r="A3" s="13"/>
      <c r="B3" s="4" t="s">
        <v>36</v>
      </c>
      <c r="C3" s="4" t="s">
        <v>37</v>
      </c>
      <c r="D3" s="4" t="s">
        <v>36</v>
      </c>
      <c r="E3" s="4" t="s">
        <v>37</v>
      </c>
      <c r="F3" s="4" t="s">
        <v>36</v>
      </c>
      <c r="G3" s="4" t="s">
        <v>37</v>
      </c>
      <c r="I3" s="3" t="s">
        <v>29</v>
      </c>
      <c r="J3" s="3" t="s">
        <v>30</v>
      </c>
      <c r="K3" s="3" t="s">
        <v>29</v>
      </c>
      <c r="L3" s="3" t="s">
        <v>30</v>
      </c>
      <c r="M3" s="3" t="s">
        <v>29</v>
      </c>
      <c r="N3" s="3" t="s">
        <v>30</v>
      </c>
      <c r="O3" s="13"/>
    </row>
    <row r="4" spans="1:15" x14ac:dyDescent="0.2">
      <c r="A4" s="5" t="s">
        <v>38</v>
      </c>
      <c r="B4" s="17">
        <v>19703</v>
      </c>
      <c r="C4" s="18">
        <v>0.19770020369051083</v>
      </c>
      <c r="D4" s="17">
        <v>19888</v>
      </c>
      <c r="E4" s="18">
        <v>0.19523113017699201</v>
      </c>
      <c r="F4" s="17">
        <v>185</v>
      </c>
      <c r="G4" s="18">
        <v>9.389433081256662E-3</v>
      </c>
      <c r="I4" s="4" t="s">
        <v>36</v>
      </c>
      <c r="J4" s="4" t="s">
        <v>36</v>
      </c>
      <c r="K4" s="4" t="s">
        <v>36</v>
      </c>
      <c r="L4" s="4" t="s">
        <v>36</v>
      </c>
      <c r="M4" s="4" t="s">
        <v>37</v>
      </c>
      <c r="N4" s="4" t="s">
        <v>37</v>
      </c>
      <c r="O4" s="4" t="s">
        <v>37</v>
      </c>
    </row>
    <row r="5" spans="1:15" x14ac:dyDescent="0.2">
      <c r="A5" s="5" t="s">
        <v>39</v>
      </c>
      <c r="B5" s="17">
        <v>36521</v>
      </c>
      <c r="C5" s="18">
        <v>0.36645227320616891</v>
      </c>
      <c r="D5" s="17">
        <v>37289</v>
      </c>
      <c r="E5" s="18">
        <v>0.3660485525527884</v>
      </c>
      <c r="F5" s="17">
        <v>768</v>
      </c>
      <c r="G5" s="18">
        <v>2.1028997015415787E-2</v>
      </c>
      <c r="I5" s="8">
        <v>99661</v>
      </c>
      <c r="J5" s="8">
        <v>101869</v>
      </c>
      <c r="K5" s="8">
        <v>520411</v>
      </c>
      <c r="L5" s="8">
        <v>518220</v>
      </c>
      <c r="M5" s="7">
        <v>0.16072488356190895</v>
      </c>
      <c r="N5" s="7">
        <v>0.16428125640029093</v>
      </c>
      <c r="O5" s="9">
        <v>3.556372838381977E-3</v>
      </c>
    </row>
    <row r="6" spans="1:15" ht="24" x14ac:dyDescent="0.2">
      <c r="A6" s="10" t="s">
        <v>40</v>
      </c>
      <c r="B6" s="17">
        <v>19657</v>
      </c>
      <c r="C6" s="18">
        <v>0.19723863898616309</v>
      </c>
      <c r="D6" s="17">
        <v>20545</v>
      </c>
      <c r="E6" s="18">
        <v>0.20168058977706663</v>
      </c>
      <c r="F6" s="17">
        <v>888</v>
      </c>
      <c r="G6" s="18">
        <v>4.5174746909497888E-2</v>
      </c>
    </row>
    <row r="7" spans="1:15" ht="24" x14ac:dyDescent="0.2">
      <c r="A7" s="10" t="s">
        <v>41</v>
      </c>
      <c r="B7" s="17">
        <v>23780</v>
      </c>
      <c r="C7" s="18">
        <v>0.23860888411715717</v>
      </c>
      <c r="D7" s="17">
        <v>24147</v>
      </c>
      <c r="E7" s="18">
        <v>0.23703972749315297</v>
      </c>
      <c r="F7" s="17">
        <v>367</v>
      </c>
      <c r="G7" s="18">
        <v>1.543313708999159E-2</v>
      </c>
    </row>
    <row r="8" spans="1:15" x14ac:dyDescent="0.2">
      <c r="A8" s="11" t="s">
        <v>23</v>
      </c>
      <c r="B8" s="8">
        <v>99661</v>
      </c>
      <c r="C8" s="7">
        <v>1</v>
      </c>
      <c r="D8" s="8">
        <v>101869</v>
      </c>
      <c r="E8" s="7">
        <v>1</v>
      </c>
      <c r="F8" s="6">
        <v>2208</v>
      </c>
      <c r="G8" s="7">
        <v>2.2155105808691462E-2</v>
      </c>
    </row>
    <row r="11" spans="1:15" ht="17" thickBot="1" x14ac:dyDescent="0.25"/>
    <row r="12" spans="1:15" x14ac:dyDescent="0.2">
      <c r="A12" s="21" t="s">
        <v>44</v>
      </c>
      <c r="B12" s="22"/>
      <c r="C12" s="22"/>
      <c r="D12" s="22"/>
      <c r="E12" s="23"/>
    </row>
    <row r="13" spans="1:15" x14ac:dyDescent="0.2">
      <c r="A13" s="24" t="s">
        <v>45</v>
      </c>
      <c r="B13" s="25"/>
      <c r="C13" s="25"/>
      <c r="D13" s="25"/>
      <c r="E13" s="26"/>
    </row>
    <row r="14" spans="1:15" ht="17" thickBot="1" x14ac:dyDescent="0.25">
      <c r="A14" s="27" t="s">
        <v>46</v>
      </c>
      <c r="B14" s="28"/>
      <c r="C14" s="28"/>
      <c r="D14" s="28"/>
      <c r="E14" s="29"/>
    </row>
  </sheetData>
  <mergeCells count="9">
    <mergeCell ref="A1:G1"/>
    <mergeCell ref="I1:O1"/>
    <mergeCell ref="K2:L2"/>
    <mergeCell ref="O2:O3"/>
    <mergeCell ref="A2:A3"/>
    <mergeCell ref="B2:C2"/>
    <mergeCell ref="D2:E2"/>
    <mergeCell ref="F2:G2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Residenza</vt:lpstr>
      <vt:lpstr>Cittadinanza</vt:lpstr>
      <vt:lpstr>Motivi di soggiorno</vt:lpstr>
      <vt:lpstr>Imprese</vt:lpstr>
      <vt:lpstr>Scuola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2020-08-26T07:59:27Z</dcterms:created>
  <dcterms:modified xsi:type="dcterms:W3CDTF">2020-09-25T09:50:20Z</dcterms:modified>
</cp:coreProperties>
</file>